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324"/>
  <workbookPr defaultThemeVersion="124226"/>
  <mc:AlternateContent xmlns:mc="http://schemas.openxmlformats.org/markup-compatibility/2006">
    <mc:Choice Requires="x15">
      <x15ac:absPath xmlns:x15ac="http://schemas.microsoft.com/office/spreadsheetml/2010/11/ac" url="C:\Users\Sara Mendez\Documents\12-ADUC-2024-IMPLAN\CUENTA PUBLICA-2024-IMP\2024-12-ESTADOSFINANCIEROS-IMP\M15P-DIGITALES -DIC-2024\"/>
    </mc:Choice>
  </mc:AlternateContent>
  <xr:revisionPtr revIDLastSave="0" documentId="13_ncr:1_{59D5E4EC-AD8F-414A-B3C2-01256E5AD5BA}" xr6:coauthVersionLast="47" xr6:coauthVersionMax="47" xr10:uidLastSave="{00000000-0000-0000-0000-000000000000}"/>
  <bookViews>
    <workbookView xWindow="68" yWindow="548" windowWidth="28282" windowHeight="13814" xr2:uid="{00000000-000D-0000-FFFF-FFFF00000000}"/>
  </bookViews>
  <sheets>
    <sheet name="INR" sheetId="5" r:id="rId1"/>
    <sheet name="Instructivo_INR" sheetId="8" r:id="rId2"/>
    <sheet name="Hoja1" sheetId="7" state="hidden" r:id="rId3"/>
  </sheets>
  <definedNames>
    <definedName name="_ftn1" localSheetId="0">INR!#REF!</definedName>
    <definedName name="_ftnref1" localSheetId="0">INR!#REF!</definedName>
    <definedName name="_xlnm.Print_Titles" localSheetId="0">INR!$1:$4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T23" i="5" l="1"/>
  <c r="T22" i="5"/>
  <c r="T21" i="5"/>
  <c r="T20" i="5"/>
  <c r="T19" i="5"/>
  <c r="T18" i="5"/>
  <c r="T17" i="5"/>
  <c r="T16" i="5"/>
  <c r="T15" i="5"/>
  <c r="T14" i="5"/>
  <c r="T13" i="5"/>
  <c r="T12" i="5"/>
  <c r="T11" i="5"/>
  <c r="T10" i="5"/>
  <c r="T9" i="5"/>
  <c r="T8" i="5"/>
  <c r="T7" i="5"/>
  <c r="T6" i="5"/>
  <c r="T5" i="5"/>
  <c r="U23" i="5"/>
  <c r="U22" i="5"/>
  <c r="U21" i="5"/>
  <c r="U20" i="5"/>
  <c r="U19" i="5"/>
  <c r="U18" i="5"/>
  <c r="U17" i="5"/>
  <c r="U16" i="5"/>
  <c r="U15" i="5"/>
  <c r="U14" i="5"/>
  <c r="U13" i="5"/>
  <c r="U12" i="5"/>
  <c r="U11" i="5"/>
  <c r="U10" i="5"/>
  <c r="U9" i="5"/>
  <c r="U8" i="5"/>
  <c r="U7" i="5"/>
  <c r="U6" i="5"/>
  <c r="U5" i="5"/>
  <c r="H9" i="5" l="1"/>
  <c r="I9" i="5"/>
  <c r="H11" i="5"/>
  <c r="H10" i="5"/>
  <c r="H8" i="5"/>
  <c r="H7" i="5"/>
  <c r="H5" i="5"/>
  <c r="H6" i="5" s="1"/>
  <c r="V23" i="5" l="1"/>
  <c r="N23" i="5"/>
  <c r="M23" i="5"/>
  <c r="V22" i="5"/>
  <c r="M22" i="5"/>
  <c r="V21" i="5"/>
  <c r="M21" i="5"/>
  <c r="V20" i="5"/>
  <c r="M20" i="5"/>
  <c r="J11" i="5"/>
  <c r="V19" i="5"/>
  <c r="M19" i="5"/>
  <c r="V18" i="5"/>
  <c r="M18" i="5"/>
  <c r="J10" i="5"/>
  <c r="V17" i="5"/>
  <c r="M17" i="5"/>
  <c r="V16" i="5"/>
  <c r="M16" i="5"/>
  <c r="V15" i="5"/>
  <c r="M15" i="5"/>
  <c r="J9" i="5"/>
  <c r="V14" i="5"/>
  <c r="M14" i="5"/>
  <c r="V13" i="5"/>
  <c r="M13" i="5"/>
  <c r="V12" i="5"/>
  <c r="M12" i="5"/>
  <c r="J5" i="5"/>
  <c r="J6" i="5" s="1"/>
  <c r="I11" i="5"/>
  <c r="G11" i="5"/>
  <c r="V11" i="5" s="1"/>
  <c r="F11" i="5"/>
  <c r="I10" i="5"/>
  <c r="G10" i="5"/>
  <c r="V10" i="5" s="1"/>
  <c r="F10" i="5"/>
  <c r="G9" i="5"/>
  <c r="V9" i="5" s="1"/>
  <c r="F9" i="5"/>
  <c r="I8" i="5"/>
  <c r="G8" i="5"/>
  <c r="V8" i="5" s="1"/>
  <c r="F8" i="5"/>
  <c r="J7" i="5"/>
  <c r="I7" i="5"/>
  <c r="G7" i="5"/>
  <c r="V7" i="5" s="1"/>
  <c r="F7" i="5"/>
  <c r="I5" i="5"/>
  <c r="G5" i="5"/>
  <c r="G6" i="5" s="1"/>
  <c r="V6" i="5" s="1"/>
  <c r="F5" i="5"/>
  <c r="F6" i="5" s="1"/>
  <c r="V5" i="5" l="1"/>
  <c r="I6" i="5"/>
  <c r="J8" i="5"/>
</calcChain>
</file>

<file path=xl/sharedStrings.xml><?xml version="1.0" encoding="utf-8"?>
<sst xmlns="http://schemas.openxmlformats.org/spreadsheetml/2006/main" count="282" uniqueCount="166">
  <si>
    <t>Instructivo</t>
  </si>
  <si>
    <t>Recomendación:</t>
  </si>
  <si>
    <t>Prespuesto del programa presupuestario</t>
  </si>
  <si>
    <t>S Sujetos a Reglas de Operación</t>
  </si>
  <si>
    <t>U Otros Subsidios</t>
  </si>
  <si>
    <t>E Prestación de Servicios Públicos</t>
  </si>
  <si>
    <t>B Provisión de Bienes Públicos</t>
  </si>
  <si>
    <t>P Planeación, seguimiento y evaluación de políticas públicas</t>
  </si>
  <si>
    <t>F Promoción y fomento</t>
  </si>
  <si>
    <t>G Regulación y supervisión</t>
  </si>
  <si>
    <t>A Funciones de las Fuerzas Armadas (Únicamente Gobierno Federal)</t>
  </si>
  <si>
    <t>R Específicos</t>
  </si>
  <si>
    <t>K Proyectos de Inversión</t>
  </si>
  <si>
    <t>M Apoyo al proceso presupuestario y para mejorar la eficiencia institucional</t>
  </si>
  <si>
    <t>O Apoyo a la función pública y al mejoramiento de la gestión</t>
  </si>
  <si>
    <t>W Operaciones ajenas</t>
  </si>
  <si>
    <t>L Obligaciones de cumplimiento de resolución jurisdiccional</t>
  </si>
  <si>
    <t>N Desastres Naturales</t>
  </si>
  <si>
    <t>J Pensiones y jubilaciones</t>
  </si>
  <si>
    <t>T Aportaciones a la seguridad social</t>
  </si>
  <si>
    <t>Y Aportaciones a fondos de estabilización</t>
  </si>
  <si>
    <t>Z Aportaciones a fondos de inversión y reestructura de pensiones</t>
  </si>
  <si>
    <t>I Gasto Federalizado</t>
  </si>
  <si>
    <t>C Participaciones a entidades federativas y municipios</t>
  </si>
  <si>
    <t>D Costo financiero, deuda o apoyos a deudores y ahorradores de la banca</t>
  </si>
  <si>
    <t>H Adeudos de ejercicios fiscales anteriores</t>
  </si>
  <si>
    <t>Descripción del resumen narrativo (FIN, Propósito, componentes y actividades)</t>
  </si>
  <si>
    <t>FIN</t>
  </si>
  <si>
    <t>PROPÓSITO</t>
  </si>
  <si>
    <t>COMPONENTE</t>
  </si>
  <si>
    <t>ACTIVIDAD</t>
  </si>
  <si>
    <t>Valor del denominador de la formula</t>
  </si>
  <si>
    <t>Desarrollo Social</t>
  </si>
  <si>
    <t xml:space="preserve">Meta del indicador alcanzada
</t>
  </si>
  <si>
    <t xml:space="preserve">Meta del indicador Modificada
</t>
  </si>
  <si>
    <t xml:space="preserve">Meta del indicador Programada
</t>
  </si>
  <si>
    <t xml:space="preserve">Fórmula de cálculo
</t>
  </si>
  <si>
    <t xml:space="preserve">Nivel de la MIR, al que corresponde el indicador
</t>
  </si>
  <si>
    <t xml:space="preserve">Nombre del Indicador
</t>
  </si>
  <si>
    <t>Nivel de la MIR del programa</t>
  </si>
  <si>
    <t xml:space="preserve">Cuenta con MIR
(SI/NO)
</t>
  </si>
  <si>
    <t xml:space="preserve">Pagado
</t>
  </si>
  <si>
    <t xml:space="preserve">Ejercido
</t>
  </si>
  <si>
    <t xml:space="preserve">Devengado
</t>
  </si>
  <si>
    <t>Modificado</t>
  </si>
  <si>
    <t xml:space="preserve">Aprobado
</t>
  </si>
  <si>
    <t xml:space="preserve">Nombre de la dependencia o entidad que lo ejecuta
</t>
  </si>
  <si>
    <t xml:space="preserve">Clasificación funcional del gasto al que corresponde el programa presupuestario
</t>
  </si>
  <si>
    <t xml:space="preserve">Nombre del programa presupuestario
</t>
  </si>
  <si>
    <t xml:space="preserve">Clave del Programa presupuestario
</t>
  </si>
  <si>
    <t xml:space="preserve">Clasificación Programática acorde al CONAC
</t>
  </si>
  <si>
    <t>Desarrollo Económico</t>
  </si>
  <si>
    <t>Gobierno y Finanzas</t>
  </si>
  <si>
    <t>Otros</t>
  </si>
  <si>
    <t xml:space="preserve">Valor del numerador de la formula </t>
  </si>
  <si>
    <t>Resultado del indicador</t>
  </si>
  <si>
    <t>Señalar el nombre completo de la o las dependencias o entidades que ejecutan el programa presupuestario.</t>
  </si>
  <si>
    <t>Indicar si el indicador corresponde al nivel de FIN, PROPÓSITO, COMPONENTE O ACTIVIDAD  de la MIR</t>
  </si>
  <si>
    <t>Se refiere a la expresión matemática del indicador. Determina la forma en que se relacionan las variables.</t>
  </si>
  <si>
    <t>Señalar la meta aprobada del indicador para el ejercicio en que se reporta.</t>
  </si>
  <si>
    <t>Señalar la meta modificada del indicador para el periodo en que se reporta.</t>
  </si>
  <si>
    <t>Señalar la meta alcanzada del indicador para el periodo en que se reporta.</t>
  </si>
  <si>
    <t>Indicar el importe del presupuesto modificado para el programa presupuestario a la fecha en que se reporta.
Nota: en caso de contar con datos del presupuesto modificado a nivel actividad de la MIR del programa, indicar el importe en cada una; la suma del importe de todas las actividades debe corresponder con el valor señalado al importe del componente asociado, asimismo, la suma total del importe de los componentes debe corresponder con el importe indicado en la fila del PROPOSITO y finalmente, éste debe ser el mismo que el importe del nivel FIN.</t>
  </si>
  <si>
    <t>Indicar el importe del presupuesto ejercido para el programa presupuestario a la fecha en que se reporta.
Nota: en caso de contar con datos del presupuesto ejercido a nivel actividad de la MIR del programa, indicar el importe en cada una; la suma del importe de todas las actividades debe corresponder con el valor señalado al importe del componente asociado, asimismo, la suma total del importe de los componentes debe corresponder con el importe indicado en la fila del PROPOSITO y finalmente, éste debe ser el mismo que el importe del nivel FIN.</t>
  </si>
  <si>
    <t>Indicar el importe del presupuesto devengado para el programa presupuestario a la fecha en que se reporta.
Nota: en caso de contar con datos del presupuesto devengado a nivel actividad de la MIR del programa, indicar el importe en cada una; la suma del importe de todas las actividades debe corresponder con el valor señalado al importe del componente asociado, asimismo, la suma total del importe de los componentes debe corresponder con el importe indicado en la fila del PROPOSITO y finalmente, éste debe ser el mismo que el importe del nivel FIN.</t>
  </si>
  <si>
    <t>Indicar el importe del presupuesto pagado para el programa presupuestario a la fecha en que se reporta.
Nota: en caso de contar con datos del presupuesto pagado a nivel actividad de la MIR del programa, indicar el importe en cada una; la suma del importe de todas las actividades debe corresponder con el valor señalado al importe del componente asociado, asimismo, la suma total del importe de los componentes debe corresponder con el importe indicado en la fila del PROPOSITO y finalmente, éste debe ser el mismo que el importe del nivel FIN.</t>
  </si>
  <si>
    <t>Seleccionar el nivel de la MIR del programa presupuestario a describir FIN, PROPÓSITO, COMPONENTE O ACTIVIDAD.</t>
  </si>
  <si>
    <t>Descripción del FIN, PROPÓSITO, COMPONENTES Y ACTIVIDADES de la MIR del Programa Presupuestario</t>
  </si>
  <si>
    <t>Describir el significado de las variables de la fórmula del indicador</t>
  </si>
  <si>
    <t xml:space="preserve">Indicar la cantidad que se obtuvo al periodo que se reporta respecto al numerador de la fórmula del indicador </t>
  </si>
  <si>
    <t xml:space="preserve">Indicar la cantidad que se obtuvo al periodo que se reporta respecto al denominador de la fórmula del indicador </t>
  </si>
  <si>
    <t>Unidad de medida de las variables del indicador</t>
  </si>
  <si>
    <t>MIR</t>
  </si>
  <si>
    <t>Indicadores</t>
  </si>
  <si>
    <t>Indicar el importe del presupuesto aprobado para el programa presupuestario.
Nota: en caso de contar con datos del presupuesto aprobado a nivel actividad de la MIR del programa, indicar el importe en cada una; la suma del importe de todas las actividades debe corresponder con el valor señalado al importe aprobado del componente asociado, asimismo, la suma total del importe de los componentes debe corresponder con el importe indicado en la fila del PROPOSITO y finalmente, éste debe ser el mismo que el importe del nivel FIN.</t>
  </si>
  <si>
    <t xml:space="preserve">En caso de no contar con la información señalada en cada campo indicar N/D (no Disponible) o N/A en el caso de que no aplique la información requerida. Nota: esta recomendación no aplica en las columnas 6 al 10 dado lo comentado en el punto 14. </t>
  </si>
  <si>
    <r>
      <t xml:space="preserve">Seleccionar la clasificación programática de acuerdo al CONAC, a la que se encuentra vinculada el programa presupuestario. Consultar clasificación disponible en: 
</t>
    </r>
    <r>
      <rPr>
        <b/>
        <sz val="12"/>
        <color theme="1"/>
        <rFont val="Arial Narrow"/>
        <family val="2"/>
      </rPr>
      <t>https://www.conac.gob.mx/work/models/CONAC/normatividad/NOR_01_02_004.pdf</t>
    </r>
  </si>
  <si>
    <r>
      <t xml:space="preserve">Indicar la clave que se le asignó al programa presupuestario la cual debe iniciar con la letra que señale el acuerdo por el que se emite la clasificación programática del gasto emitido por el CONAC.  Consultar clasificación disponible en:
</t>
    </r>
    <r>
      <rPr>
        <b/>
        <sz val="12"/>
        <color theme="1"/>
        <rFont val="Arial Narrow"/>
        <family val="2"/>
      </rPr>
      <t>https://www.conac.gob.mx/work/models/CONAC/normatividad/NOR_01_02_004.pdf</t>
    </r>
  </si>
  <si>
    <r>
      <t xml:space="preserve">Seleccionar la clasificación funcional del gasto al que corresponde el programa presupuestario acorde al Acuerdo emitido por el CONAC, esto es: DESARROLLO SOCIAL, DESARROLLO ECONÓMICO, GOBIERNO, OTROS. Consultar clasificación disponible en:
</t>
    </r>
    <r>
      <rPr>
        <b/>
        <sz val="12"/>
        <color theme="1"/>
        <rFont val="Arial Narrow"/>
        <family val="2"/>
      </rPr>
      <t>https://www.conac.gob.mx/work/models/CONAC/normatividad/NOR_01_02_003.pdf</t>
    </r>
  </si>
  <si>
    <t>Columna</t>
  </si>
  <si>
    <t>Indicar la denominación que se le haya otorgado al programa presupuestario. El nombre del programa presupuestario no debe ser el mismo que el de la Unidad Responsable.</t>
  </si>
  <si>
    <t>Indicar si para el programa presupuestario se elaboró su Matriz de Indicadores para Resultados, (MIR).</t>
  </si>
  <si>
    <t>Descripción del nombre asignado al indicador, ejemplo: "Índice de marginación en Guanajuato", en caso de no contar con información del indicador se deberán atender las recomendaciones del instructivo. Nota: por cada indicador deberán rellenarse los datos de las columnas 1 a 5 y de la 11 a 13, excepto las columnas 6 a la 10, debido a que en éstas se deberá indicar únicamente los importes del FIN, PROPOSITO, COMPONENTES Y ACTIVIDADES.</t>
  </si>
  <si>
    <t>Indicar la unidad de medida que tienen las variables del indicador, (alumnos, profesores, áreas naturales protegidas, áreas reforestadas).</t>
  </si>
  <si>
    <t>Descripción de variables de la fórmula</t>
  </si>
  <si>
    <t>Programa o proyecto de Inversión</t>
  </si>
  <si>
    <t>P.</t>
  </si>
  <si>
    <t>PLANEACION IRAPUATO</t>
  </si>
  <si>
    <t>si</t>
  </si>
  <si>
    <t>PGR</t>
  </si>
  <si>
    <t>PLANEACION INCLUYENTE, PARTICIPACION CIUDADANA</t>
  </si>
  <si>
    <t>%</t>
  </si>
  <si>
    <t>fin</t>
  </si>
  <si>
    <t xml:space="preserve">Contribuir  a superar los estándares de sustentabilidad del municipio mediante la  adecuada operación, administración e implementación </t>
  </si>
  <si>
    <t>Indice de Competitividad urbana (IMCO), entre las ciudades mayores a 500 mil habitantes a 1 millon de habitantes</t>
  </si>
  <si>
    <r>
      <t xml:space="preserve">Puntos </t>
    </r>
    <r>
      <rPr>
        <b/>
        <sz val="9"/>
        <rFont val="Calibri"/>
        <family val="2"/>
      </rPr>
      <t>≥</t>
    </r>
  </si>
  <si>
    <t xml:space="preserve">≥ al puntaje 46.39 del Índice de Competitividad urbana (IMCO), entre las ciudades mayores a 500 mil habitantes a 1 millón de habitantes    </t>
  </si>
  <si>
    <t>Proposito</t>
  </si>
  <si>
    <t xml:space="preserve">Sistema de Planeación del Municipio de Irapuato opera, se administra y se implementa satisfactoriamente. </t>
  </si>
  <si>
    <t>Porcentaje de cumplimiento  de la operación, administración e implementación del Sistema Municipal de Planeación</t>
  </si>
  <si>
    <t>Porcentaje</t>
  </si>
  <si>
    <t xml:space="preserve">%OAI_SIMUPLAN=(IAI*0.50)+(IGAIM*0.50)
Donde:
%OAI_SIMUPLAN: Porcentaje de cumplimiento  de la operación, administración e implementación del Sistema Municipal de Planeación
%AI: Porcentaje de aplicación de instrumentos de planeación municipal
%GAIM: Porcentaje de Cumplimiento  de la Gestión Administrativa del IMPLAN </t>
  </si>
  <si>
    <t>Componente C5</t>
  </si>
  <si>
    <t>Instrumentos de planeación municipal aplicados.</t>
  </si>
  <si>
    <t>Porcentaje de aplicación de instrumentos de planeación municipal</t>
  </si>
  <si>
    <t>Componente</t>
  </si>
  <si>
    <t>porcentaje</t>
  </si>
  <si>
    <t xml:space="preserve">%AI = (PBRalin / PBRtotal) *100
Donde:
%AI: Porcentaje de aplicación de instrumentos de planeación municipal
PBRalin: PBRs de la Administración Pública Municipal alineados a los instrumentos de planeación
PBRtotal: Total de PBRs de la Administración Pública Municipal </t>
  </si>
  <si>
    <t>Componente C6</t>
  </si>
  <si>
    <t>Instrumentos de planeación municipal monitoreados y evaluados</t>
  </si>
  <si>
    <t>Porcentaje de  Monitoreo  y Evaluación de los Instrumentos de Planeación Municipal</t>
  </si>
  <si>
    <t xml:space="preserve">%IE=(NIe/NIp)*100
%IE: Porcentaje de  Monitoreo  y Evaluación de los Instrumentos de Planeación Municipal
NIe: Numero de indicadores monitoreados de los instrumento de planeación 
NIp: Número  total de indicadores publicados en los instrumentos de planeación </t>
  </si>
  <si>
    <t>Componente C7</t>
  </si>
  <si>
    <t xml:space="preserve">Ciudadanía y COPLADEMI en el Sistema Municipal de Planeación involucrados </t>
  </si>
  <si>
    <t>Porcentaje de participación social en el Proceso de Planeación</t>
  </si>
  <si>
    <t xml:space="preserve">%PS=(EPS/EPP)*100
%PS= Porcentaje de participación social en el Proceso de Planeación
EPS= Etapas del Proceso de Planeación con Participación Social
EPP=Etapas del Proceso de Planeación (Planeación, Programación, Monitoreo, Evaluación) </t>
  </si>
  <si>
    <t>Componente C8</t>
  </si>
  <si>
    <t>Planeación organizacional del IMPLAN fortalecida.</t>
  </si>
  <si>
    <t xml:space="preserve">Porcentaje de Cumplimiento  de la Gestión Administrativa del IMPLAN </t>
  </si>
  <si>
    <t>%GAIM=(IOI*0.50)+(ITRF*0.50)
%GAIM= Porcentaje de Cumplimiento  de la Gestión Administrativa del IMPLAN 
%OI  = Porcentaje de Cumplimiento  de operación del IMPLAN
%TRF = Porcentaje de cumplimiento de Transparencia y Recursos Financieros</t>
  </si>
  <si>
    <t>P00030501</t>
  </si>
  <si>
    <t>Actualización de los Instrumentos de Planeación y Programas derivados</t>
  </si>
  <si>
    <t>Actividad</t>
  </si>
  <si>
    <t>Porcentaje de instrumentos normativos actualizados</t>
  </si>
  <si>
    <t>%IPda = (IPda / IPn) *100
Donde:
%IPda: Porcentaje de Instrumentos de Planeación Normativos actualizados
IPda: Número de Instrumentos de Planeación actualizados en el año 2023
IP: Número de instrumentos de Planeación que requieren actualización</t>
  </si>
  <si>
    <t>P00030502</t>
  </si>
  <si>
    <t>Fortalecimiento del Sistema de Información Estadística y Geográfica (SICAMI)</t>
  </si>
  <si>
    <t xml:space="preserve">Porcentaje de Cumplimiento de procesos de asistencia técnica, monitoreo y capacitación relacionado con la infraestructura y software de SICAMI en las 23 dependencias y entidades, </t>
  </si>
  <si>
    <t>Pat_SICAMI = (NoSICAMI2023 / NoSICAMI2023Prog)*100
Donde:
Pat_SICAMI: Porcentaje de cumplimiento de  procesos de asistencia técnica, monitoreo y capacitación relacionado con la infraestructura y software de SICAMI en las 28 dependencias y entidades.
NoSICAMI2023: Número de procesos realizados de asistencia técnica que ofrece el implan relacionado con SICAMI  en cada área de la Administración Publica Municipal
NoSICAMI2023Prog: Número de procesos  programados de asistencia técnica que ofreció el implan relacionado con SICAMI  en cada área de la Administración Publica Municipal</t>
  </si>
  <si>
    <t>P00030601</t>
  </si>
  <si>
    <t>Fortalecimiento a la evaluacion de los instrumentos de planeación con las dependencias y entidades municipales</t>
  </si>
  <si>
    <t>Implementacion y Consolidacion Modulo Digital de Indicadores del Sistema de Planeacion Municipal</t>
  </si>
  <si>
    <t xml:space="preserve">%SI = (SI_REAL / SI_PROGRAMADO)*100
Donde:
%SI: Porcentaje de Cumplimiento de ña Implementación y Consolidación Módulo Digital de Indicadores del Sistema de Planeación Municipal
SI_REAL:  Avance real  de consolidación del Modulo Digital de Indicadores 
SI_PROGRAMADO: Avance programado  de consolidación del Modulo Digital de Indicadores </t>
  </si>
  <si>
    <t>P00030602</t>
  </si>
  <si>
    <t>Fortalecimiento al seguimiento de los Instrumentos de Planeación</t>
  </si>
  <si>
    <t>Porcentaje de dictámenes y opiniones técnicas armonizados con los Instrumentos de Planeación</t>
  </si>
  <si>
    <t xml:space="preserve">%DC_IP= (SAt/SR) *100
%DC_IP= Porcentaje de dictámenes armonizados con Instrumentos de Planeación 
SAt= Solicitudes atendidas por el IMPLAN armonizados y congruentes con los instrumentos de planeación 
SR= Solicitudes recibidas. </t>
  </si>
  <si>
    <t>P00030603</t>
  </si>
  <si>
    <t>Impulso a la participación ciudadana en procesos de monitoreo, evaluación y seguimiento de los instrumentos de planeación.</t>
  </si>
  <si>
    <t xml:space="preserve">%PC = (AR/AP)*100
Donde: 
%PC: Porcentaje de participación ciudadana en el proceso de planeación
AR: Acciones realizadas para la participación ciudadana  en procesos de monitoreo, evaluación y seguimiento de los instrumentos de planeación. 
AP:  Acciones programadas para la participación ciudadana  en procesos de monitoreo, evaluación y seguimiento de los instrumentos de planeación, lo que representa 5 acciones. </t>
  </si>
  <si>
    <t>P00030701</t>
  </si>
  <si>
    <t>Fortalecimiento a la participación  del COPLADEMI en los procesos de planeación y evaluación</t>
  </si>
  <si>
    <t>Porcentaje de instrumentos de planeación validados por el COPLADEMI.</t>
  </si>
  <si>
    <t>P_IPVAL= (Número de instrumentos aprobados por el COPLADEMI en 2022  /número Instrumentos presentados ante el COPLADEMI en el año 2022)  *100</t>
  </si>
  <si>
    <t>P00030702</t>
  </si>
  <si>
    <t>Difusión del sistema de planeación para conocimiento de la ciudadanía</t>
  </si>
  <si>
    <t>Porcentaje de avance en la implementacion en la estrategia de difusion de los instrumentos de Planeacion</t>
  </si>
  <si>
    <t>% de implementación de estrategia de difusión = (avance de la implementación de la estrategia/ avance programado )  *100
AP = (4 boletines anuales * 0.4) + (100% instrumentos publicados pagina web *0.3)+ (visitas pagina web anuales igual o mayor a 4000 *0.3)</t>
  </si>
  <si>
    <t>P00030703</t>
  </si>
  <si>
    <t>Vinculación del Sistema de Planeación con los Organismos Intermedios y las Instituciones Educativas.</t>
  </si>
  <si>
    <t>Vinc = (Vinc2023 realizadas / Vinc2023 Programadas)*100
Donde:
Vinc: Porcentaje de cumplimiento de  acciones de vinculación de los instrumentos de planeación con los organismos intermedios y las instituciones educativas
Vinc2023 realizadas: Número de acciones de vinculación de los instrumentos de planeación con los organismos intermedios y las instituciones educativas llevadas a cabo en el presente año
Vinc2023 Programadas: Número de acciones de vinculación programadas de los instrumentos de planeación con los organismos intermedios y las instituciones educativas</t>
  </si>
  <si>
    <t>P00030801</t>
  </si>
  <si>
    <t xml:space="preserve">Fortalecimiento de la estructura y operación del IMPLAN </t>
  </si>
  <si>
    <t>Índice de operación del IMPLAN</t>
  </si>
  <si>
    <t>Porcentaje de incremento</t>
  </si>
  <si>
    <t>%OI (Porcentaje de Cumplimiento  de operación del IMPLAN) = ((CP * 0.5) + (RH * 0.5)) * 100
CP= Cuenta Pública = (# informes cumplidos/# informes requeridos por normatividad)
RH= Manejo de Recursos Humanos = (Gestión de Nómina*0.4)+(Gestión de incidencias*0.3)+(Gestión de asistencias*0.3)</t>
  </si>
  <si>
    <t>P00030802</t>
  </si>
  <si>
    <t>Capacitación del cuerpo técnico del IMPLAN para que sea multidisciplinario y  conocimientos de vanguardia</t>
  </si>
  <si>
    <t xml:space="preserve">Porcentaje de capacitaciones recibidas por integrantes del Cuerpo tecnico del Instituto </t>
  </si>
  <si>
    <t>Porcentaje de capacitaciones recibidas = ( capacitaciones recibidas en el año 2023 /  capacitaciones programadas  en el año 2023 )  *100</t>
  </si>
  <si>
    <t>P00030803</t>
  </si>
  <si>
    <t>Seguimiento a obligaciones normativas en materia de Transparencia y Recursos Financieros</t>
  </si>
  <si>
    <t>%TRF (Porcentaje de cumplimiento de Transparencia y Recursos Financieros) =  ((Transp*0.5) + (CSHCP*0.5)) * 100
Transp= (Solicitudes atendidas de la Unidad de Transparencia/solicitudes recibidas de la Unidad de Transparencia)
CSHCP = Declaraciones ante SHCP (# informes cumplidos/# informes requeridos por normatividad)</t>
  </si>
  <si>
    <t>SERVICIOS PERSONALES</t>
  </si>
  <si>
    <t>Capitulo 1000</t>
  </si>
  <si>
    <t>Instituto Municipal de Planeación de Irapuato, Gto.
Indicadores de Resultados
Del 1 de enero al 31 de Diciembre del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</si>
</sst>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0.00_-;\-&quot;$&quot;* #,##0.00_-;_-&quot;$&quot;* &quot;-&quot;??_-;_-@_-"/>
    <numFmt numFmtId="43" formatCode="_-* #,##0.00_-;\-* #,##0.00_-;_-* &quot;-&quot;??_-;_-@_-"/>
    <numFmt numFmtId="164" formatCode="_-[$€-2]* #,##0.00_-;\-[$€-2]* #,##0.00_-;_-[$€-2]* &quot;-&quot;??_-"/>
  </numFmts>
  <fonts count="16" x14ac:knownFonts="1">
    <font>
      <sz val="8"/>
      <color theme="1"/>
      <name val="Arial"/>
      <family val="2"/>
    </font>
    <font>
      <sz val="11"/>
      <color theme="1"/>
      <name val="Calibri"/>
      <family val="2"/>
      <scheme val="minor"/>
    </font>
    <font>
      <sz val="10"/>
      <name val="Arial"/>
      <family val="2"/>
    </font>
    <font>
      <sz val="11"/>
      <color indexed="8"/>
      <name val="Calibri"/>
      <family val="2"/>
    </font>
    <font>
      <b/>
      <sz val="8"/>
      <color theme="0"/>
      <name val="Arial"/>
      <family val="2"/>
    </font>
    <font>
      <sz val="11"/>
      <color theme="1"/>
      <name val="Calibri"/>
      <family val="2"/>
      <scheme val="minor"/>
    </font>
    <font>
      <b/>
      <sz val="12"/>
      <name val="Arial Narrow"/>
      <family val="2"/>
    </font>
    <font>
      <sz val="12"/>
      <color theme="1"/>
      <name val="Arial Narrow"/>
      <family val="2"/>
    </font>
    <font>
      <sz val="12"/>
      <color indexed="8"/>
      <name val="Arial Narrow"/>
      <family val="2"/>
    </font>
    <font>
      <b/>
      <sz val="8"/>
      <name val="Arial"/>
      <family val="2"/>
    </font>
    <font>
      <sz val="9"/>
      <color theme="1"/>
      <name val="Arial"/>
      <family val="2"/>
    </font>
    <font>
      <b/>
      <sz val="8"/>
      <color theme="1"/>
      <name val="Arial"/>
      <family val="2"/>
    </font>
    <font>
      <b/>
      <sz val="12"/>
      <color theme="1"/>
      <name val="Arial Narrow"/>
      <family val="2"/>
    </font>
    <font>
      <sz val="8"/>
      <color theme="1"/>
      <name val="Arial"/>
      <family val="2"/>
    </font>
    <font>
      <b/>
      <sz val="9"/>
      <name val="Calibri"/>
      <family val="2"/>
    </font>
    <font>
      <sz val="9"/>
      <name val="Calibri"/>
      <family val="2"/>
      <scheme val="minor"/>
    </font>
  </fonts>
  <fills count="12">
    <fill>
      <patternFill patternType="none"/>
    </fill>
    <fill>
      <patternFill patternType="gray125"/>
    </fill>
    <fill>
      <patternFill patternType="solid">
        <fgColor rgb="FF92D050"/>
        <bgColor indexed="64"/>
      </patternFill>
    </fill>
    <fill>
      <patternFill patternType="solid">
        <fgColor theme="9"/>
        <bgColor indexed="64"/>
      </patternFill>
    </fill>
    <fill>
      <patternFill patternType="solid">
        <fgColor theme="1" tint="0.499984740745262"/>
        <bgColor indexed="64"/>
      </patternFill>
    </fill>
    <fill>
      <patternFill patternType="solid">
        <fgColor rgb="FFFF9900"/>
        <bgColor indexed="64"/>
      </patternFill>
    </fill>
    <fill>
      <patternFill patternType="solid">
        <fgColor rgb="FFFFC000"/>
        <bgColor indexed="64"/>
      </patternFill>
    </fill>
    <fill>
      <patternFill patternType="solid">
        <fgColor theme="9" tint="-0.499984740745262"/>
        <bgColor indexed="64"/>
      </patternFill>
    </fill>
    <fill>
      <patternFill patternType="solid">
        <fgColor theme="0" tint="-0.249977111117893"/>
        <bgColor indexed="64"/>
      </patternFill>
    </fill>
    <fill>
      <patternFill patternType="solid">
        <fgColor theme="4" tint="-0.249977111117893"/>
        <bgColor indexed="64"/>
      </patternFill>
    </fill>
    <fill>
      <patternFill patternType="solid">
        <fgColor theme="0"/>
        <bgColor indexed="64"/>
      </patternFill>
    </fill>
    <fill>
      <patternFill patternType="solid">
        <fgColor rgb="FFFFFFFF"/>
        <bgColor rgb="FF000000"/>
      </patternFill>
    </fill>
  </fills>
  <borders count="9">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auto="1"/>
      </left>
      <right/>
      <top style="thin">
        <color auto="1"/>
      </top>
      <bottom style="thin">
        <color auto="1"/>
      </bottom>
      <diagonal/>
    </border>
    <border>
      <left/>
      <right/>
      <top style="thin">
        <color auto="1"/>
      </top>
      <bottom style="thin">
        <color auto="1"/>
      </bottom>
      <diagonal/>
    </border>
    <border>
      <left/>
      <right/>
      <top style="thin">
        <color indexed="64"/>
      </top>
      <bottom/>
      <diagonal/>
    </border>
    <border>
      <left/>
      <right/>
      <top/>
      <bottom style="thin">
        <color indexed="64"/>
      </bottom>
      <diagonal/>
    </border>
  </borders>
  <cellStyleXfs count="19">
    <xf numFmtId="0" fontId="0" fillId="0" borderId="0"/>
    <xf numFmtId="164" fontId="2" fillId="0" borderId="0" applyFont="0" applyFill="0" applyBorder="0" applyAlignment="0" applyProtection="0"/>
    <xf numFmtId="43" fontId="5"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5" fillId="0" borderId="0" applyFont="0" applyFill="0" applyBorder="0" applyAlignment="0" applyProtection="0"/>
    <xf numFmtId="44" fontId="2" fillId="0" borderId="0" applyFont="0" applyFill="0" applyBorder="0" applyAlignment="0" applyProtection="0"/>
    <xf numFmtId="0" fontId="5" fillId="0" borderId="0"/>
    <xf numFmtId="0" fontId="2" fillId="0" borderId="0"/>
    <xf numFmtId="0" fontId="5" fillId="0" borderId="0"/>
    <xf numFmtId="0" fontId="2" fillId="0" borderId="0"/>
    <xf numFmtId="0" fontId="2" fillId="0" borderId="0"/>
    <xf numFmtId="0" fontId="2" fillId="0" borderId="0"/>
    <xf numFmtId="0" fontId="2" fillId="0" borderId="0"/>
    <xf numFmtId="0" fontId="5" fillId="0" borderId="0"/>
    <xf numFmtId="0" fontId="5" fillId="0" borderId="0"/>
    <xf numFmtId="0" fontId="2" fillId="0" borderId="0"/>
    <xf numFmtId="9" fontId="13" fillId="0" borderId="0" applyFont="0" applyFill="0" applyBorder="0" applyAlignment="0" applyProtection="0"/>
    <xf numFmtId="0" fontId="1" fillId="0" borderId="0"/>
  </cellStyleXfs>
  <cellXfs count="64">
    <xf numFmtId="0" fontId="0" fillId="0" borderId="0" xfId="0"/>
    <xf numFmtId="0" fontId="0" fillId="0" borderId="0" xfId="0" applyProtection="1">
      <protection locked="0"/>
    </xf>
    <xf numFmtId="0" fontId="7" fillId="0" borderId="0" xfId="0" applyFont="1" applyAlignment="1">
      <alignment horizontal="justify" vertical="top" wrapText="1"/>
    </xf>
    <xf numFmtId="0" fontId="6" fillId="2" borderId="0" xfId="8" applyFont="1" applyFill="1" applyAlignment="1">
      <alignment horizontal="justify" vertical="top" wrapText="1"/>
    </xf>
    <xf numFmtId="0" fontId="8" fillId="0" borderId="0" xfId="0" applyFont="1" applyAlignment="1">
      <alignment horizontal="justify" vertical="top" wrapText="1"/>
    </xf>
    <xf numFmtId="0" fontId="6" fillId="3" borderId="0" xfId="8" applyFont="1" applyFill="1" applyAlignment="1">
      <alignment horizontal="justify" vertical="top" wrapText="1"/>
    </xf>
    <xf numFmtId="0" fontId="10" fillId="0" borderId="0" xfId="0" applyFont="1" applyAlignment="1">
      <alignment horizontal="center" vertical="center" wrapText="1"/>
    </xf>
    <xf numFmtId="0" fontId="10" fillId="0" borderId="0" xfId="0" applyFont="1" applyAlignment="1">
      <alignment vertical="center" wrapText="1"/>
    </xf>
    <xf numFmtId="0" fontId="0" fillId="0" borderId="0" xfId="0" applyAlignment="1">
      <alignment horizontal="center"/>
    </xf>
    <xf numFmtId="0" fontId="0" fillId="0" borderId="0" xfId="0" applyAlignment="1">
      <alignment horizontal="left"/>
    </xf>
    <xf numFmtId="0" fontId="0" fillId="0" borderId="0" xfId="0" applyAlignment="1">
      <alignment horizontal="center" vertical="top"/>
    </xf>
    <xf numFmtId="0" fontId="0" fillId="0" borderId="0" xfId="0" applyAlignment="1" applyProtection="1">
      <alignment horizontal="center" vertical="top"/>
      <protection locked="0"/>
    </xf>
    <xf numFmtId="0" fontId="4" fillId="5" borderId="0" xfId="0" applyFont="1" applyFill="1" applyAlignment="1">
      <alignment horizontal="center" vertical="center" wrapText="1"/>
    </xf>
    <xf numFmtId="0" fontId="4" fillId="5" borderId="1" xfId="0" applyFont="1" applyFill="1" applyBorder="1" applyAlignment="1">
      <alignment horizontal="center" vertical="center" wrapText="1"/>
    </xf>
    <xf numFmtId="0" fontId="4" fillId="4" borderId="0" xfId="0" applyFont="1" applyFill="1" applyAlignment="1">
      <alignment horizontal="center" vertical="center" wrapText="1"/>
    </xf>
    <xf numFmtId="0" fontId="4" fillId="7" borderId="0" xfId="16" applyFont="1" applyFill="1" applyAlignment="1">
      <alignment horizontal="center" vertical="center" wrapText="1"/>
    </xf>
    <xf numFmtId="0" fontId="11" fillId="0" borderId="0" xfId="0" applyFont="1" applyAlignment="1">
      <alignment horizontal="center" vertical="top"/>
    </xf>
    <xf numFmtId="0" fontId="4" fillId="5" borderId="0" xfId="0" applyFont="1" applyFill="1" applyAlignment="1">
      <alignment horizontal="center" vertical="top" wrapText="1"/>
    </xf>
    <xf numFmtId="0" fontId="4" fillId="6" borderId="0" xfId="16" applyFont="1" applyFill="1" applyAlignment="1">
      <alignment horizontal="center" vertical="center" wrapText="1"/>
    </xf>
    <xf numFmtId="0" fontId="4" fillId="5" borderId="2" xfId="0" applyFont="1" applyFill="1" applyBorder="1" applyAlignment="1">
      <alignment horizontal="center" vertical="center" wrapText="1"/>
    </xf>
    <xf numFmtId="4" fontId="4" fillId="6" borderId="2" xfId="16" applyNumberFormat="1" applyFont="1" applyFill="1" applyBorder="1" applyAlignment="1">
      <alignment horizontal="center" vertical="center" wrapText="1"/>
    </xf>
    <xf numFmtId="0" fontId="4" fillId="6" borderId="2" xfId="16" applyFont="1" applyFill="1" applyBorder="1" applyAlignment="1">
      <alignment horizontal="center" vertical="center" wrapText="1"/>
    </xf>
    <xf numFmtId="0" fontId="4" fillId="4" borderId="2" xfId="0" applyFont="1" applyFill="1" applyBorder="1" applyAlignment="1">
      <alignment horizontal="center" vertical="center" wrapText="1"/>
    </xf>
    <xf numFmtId="0" fontId="4" fillId="7" borderId="2" xfId="16" applyFont="1" applyFill="1" applyBorder="1" applyAlignment="1">
      <alignment horizontal="center" vertical="center" wrapText="1"/>
    </xf>
    <xf numFmtId="0" fontId="4" fillId="5" borderId="4" xfId="0" applyFont="1" applyFill="1" applyBorder="1" applyAlignment="1">
      <alignment horizontal="centerContinuous"/>
    </xf>
    <xf numFmtId="0" fontId="4" fillId="4" borderId="4" xfId="0" applyFont="1" applyFill="1" applyBorder="1" applyAlignment="1">
      <alignment horizontal="centerContinuous" vertical="center" wrapText="1"/>
    </xf>
    <xf numFmtId="0" fontId="4" fillId="7" borderId="4" xfId="0" applyFont="1" applyFill="1" applyBorder="1" applyAlignment="1">
      <alignment horizontal="centerContinuous" wrapText="1"/>
    </xf>
    <xf numFmtId="0" fontId="4" fillId="9" borderId="0" xfId="16" applyFont="1" applyFill="1" applyAlignment="1">
      <alignment horizontal="centerContinuous" vertical="center" wrapText="1"/>
    </xf>
    <xf numFmtId="0" fontId="4" fillId="9" borderId="3" xfId="16" applyFont="1" applyFill="1" applyBorder="1" applyAlignment="1">
      <alignment horizontal="center" vertical="center" wrapText="1"/>
    </xf>
    <xf numFmtId="0" fontId="4" fillId="9" borderId="2" xfId="16" applyFont="1" applyFill="1" applyBorder="1" applyAlignment="1">
      <alignment horizontal="center" vertical="center" wrapText="1"/>
    </xf>
    <xf numFmtId="0" fontId="4" fillId="9" borderId="0" xfId="16" applyFont="1" applyFill="1" applyAlignment="1">
      <alignment horizontal="center" vertical="center" wrapText="1"/>
    </xf>
    <xf numFmtId="0" fontId="4" fillId="6" borderId="4" xfId="8" applyFont="1" applyFill="1" applyBorder="1" applyAlignment="1" applyProtection="1">
      <alignment horizontal="centerContinuous" vertical="center" wrapText="1"/>
      <protection locked="0"/>
    </xf>
    <xf numFmtId="0" fontId="0" fillId="0" borderId="7" xfId="0" applyBorder="1" applyAlignment="1">
      <alignment horizontal="center" vertical="center"/>
    </xf>
    <xf numFmtId="0" fontId="0" fillId="0" borderId="7" xfId="0" applyBorder="1" applyAlignment="1">
      <alignment horizontal="center" vertical="center" wrapText="1"/>
    </xf>
    <xf numFmtId="0" fontId="0" fillId="0" borderId="7" xfId="0" applyBorder="1" applyAlignment="1" applyProtection="1">
      <alignment horizontal="center" vertical="center"/>
      <protection locked="0"/>
    </xf>
    <xf numFmtId="0" fontId="0" fillId="0" borderId="7" xfId="0" applyBorder="1" applyAlignment="1" applyProtection="1">
      <alignment vertical="center"/>
      <protection locked="0"/>
    </xf>
    <xf numFmtId="4" fontId="0" fillId="0" borderId="7" xfId="0" applyNumberFormat="1" applyBorder="1" applyAlignment="1" applyProtection="1">
      <alignment vertical="center"/>
      <protection locked="0"/>
    </xf>
    <xf numFmtId="0" fontId="10" fillId="0" borderId="7" xfId="0" applyFont="1" applyBorder="1" applyAlignment="1" applyProtection="1">
      <alignment horizontal="center" vertical="center" wrapText="1"/>
      <protection locked="0"/>
    </xf>
    <xf numFmtId="0" fontId="10" fillId="0" borderId="7" xfId="0" applyFont="1" applyBorder="1" applyAlignment="1">
      <alignment horizontal="center" vertical="center"/>
    </xf>
    <xf numFmtId="0" fontId="10" fillId="0" borderId="0" xfId="0" applyFont="1" applyAlignment="1" applyProtection="1">
      <alignment horizontal="center" vertical="center"/>
      <protection locked="0"/>
    </xf>
    <xf numFmtId="9" fontId="0" fillId="0" borderId="7" xfId="17" applyFont="1" applyBorder="1" applyAlignment="1" applyProtection="1">
      <alignment vertical="center"/>
      <protection locked="0"/>
    </xf>
    <xf numFmtId="0" fontId="0" fillId="0" borderId="0" xfId="0" applyAlignment="1">
      <alignment horizontal="center" vertical="center"/>
    </xf>
    <xf numFmtId="0" fontId="0" fillId="0" borderId="0" xfId="0" applyAlignment="1">
      <alignment horizontal="center" vertical="center" wrapText="1"/>
    </xf>
    <xf numFmtId="0" fontId="0" fillId="0" borderId="0" xfId="0" applyAlignment="1" applyProtection="1">
      <alignment horizontal="center" vertical="center"/>
      <protection locked="0"/>
    </xf>
    <xf numFmtId="0" fontId="0" fillId="0" borderId="0" xfId="0" applyAlignment="1" applyProtection="1">
      <alignment vertical="center"/>
      <protection locked="0"/>
    </xf>
    <xf numFmtId="4" fontId="0" fillId="0" borderId="0" xfId="0" applyNumberFormat="1" applyAlignment="1" applyProtection="1">
      <alignment vertical="center"/>
      <protection locked="0"/>
    </xf>
    <xf numFmtId="0" fontId="10" fillId="0" borderId="0" xfId="0" applyFont="1" applyAlignment="1" applyProtection="1">
      <alignment horizontal="center" vertical="center" wrapText="1"/>
      <protection locked="0"/>
    </xf>
    <xf numFmtId="0" fontId="10" fillId="0" borderId="0" xfId="0" applyFont="1" applyAlignment="1">
      <alignment horizontal="center" vertical="center"/>
    </xf>
    <xf numFmtId="2" fontId="0" fillId="0" borderId="0" xfId="17" applyNumberFormat="1" applyFont="1" applyBorder="1" applyAlignment="1" applyProtection="1">
      <alignment vertical="center"/>
      <protection locked="0"/>
    </xf>
    <xf numFmtId="9" fontId="0" fillId="0" borderId="0" xfId="17" applyFont="1" applyBorder="1" applyAlignment="1" applyProtection="1">
      <alignment vertical="center"/>
      <protection locked="0"/>
    </xf>
    <xf numFmtId="0" fontId="0" fillId="0" borderId="0" xfId="0" applyAlignment="1" applyProtection="1">
      <alignment horizontal="center" vertical="center" wrapText="1"/>
      <protection locked="0"/>
    </xf>
    <xf numFmtId="4" fontId="10" fillId="0" borderId="0" xfId="0" applyNumberFormat="1" applyFont="1" applyAlignment="1" applyProtection="1">
      <alignment vertical="center" wrapText="1"/>
      <protection locked="0"/>
    </xf>
    <xf numFmtId="0" fontId="10" fillId="10" borderId="0" xfId="0" applyFont="1" applyFill="1" applyAlignment="1" applyProtection="1">
      <alignment horizontal="center" vertical="center" wrapText="1"/>
      <protection locked="0"/>
    </xf>
    <xf numFmtId="0" fontId="15" fillId="11" borderId="0" xfId="18" applyFont="1" applyFill="1" applyAlignment="1">
      <alignment horizontal="center" vertical="center" wrapText="1"/>
    </xf>
    <xf numFmtId="0" fontId="0" fillId="0" borderId="8" xfId="0" applyBorder="1" applyAlignment="1">
      <alignment horizontal="center" vertical="center"/>
    </xf>
    <xf numFmtId="0" fontId="0" fillId="0" borderId="8" xfId="0" applyBorder="1" applyAlignment="1">
      <alignment horizontal="center" vertical="center" wrapText="1"/>
    </xf>
    <xf numFmtId="0" fontId="0" fillId="0" borderId="8" xfId="0" applyBorder="1" applyAlignment="1" applyProtection="1">
      <alignment vertical="center"/>
      <protection locked="0"/>
    </xf>
    <xf numFmtId="4" fontId="0" fillId="0" borderId="8" xfId="0" applyNumberFormat="1" applyBorder="1" applyAlignment="1" applyProtection="1">
      <alignment vertical="center"/>
      <protection locked="0"/>
    </xf>
    <xf numFmtId="0" fontId="10" fillId="0" borderId="8" xfId="0" applyFont="1" applyBorder="1" applyAlignment="1" applyProtection="1">
      <alignment horizontal="center" vertical="center" wrapText="1"/>
      <protection locked="0"/>
    </xf>
    <xf numFmtId="9" fontId="0" fillId="0" borderId="8" xfId="17" applyFont="1" applyBorder="1" applyAlignment="1" applyProtection="1">
      <alignment vertical="center"/>
      <protection locked="0"/>
    </xf>
    <xf numFmtId="4" fontId="0" fillId="0" borderId="0" xfId="0" applyNumberFormat="1" applyAlignment="1">
      <alignment vertical="center"/>
    </xf>
    <xf numFmtId="0" fontId="9" fillId="8" borderId="5" xfId="8" applyFont="1" applyFill="1" applyBorder="1" applyAlignment="1" applyProtection="1">
      <alignment horizontal="center" vertical="center" wrapText="1"/>
      <protection locked="0"/>
    </xf>
    <xf numFmtId="0" fontId="9" fillId="8" borderId="6" xfId="8" applyFont="1" applyFill="1" applyBorder="1" applyAlignment="1" applyProtection="1">
      <alignment horizontal="center" vertical="center" wrapText="1"/>
      <protection locked="0"/>
    </xf>
    <xf numFmtId="0" fontId="9" fillId="8" borderId="3" xfId="8" applyFont="1" applyFill="1" applyBorder="1" applyAlignment="1" applyProtection="1">
      <alignment horizontal="center" vertical="center" wrapText="1"/>
      <protection locked="0"/>
    </xf>
  </cellXfs>
  <cellStyles count="19">
    <cellStyle name="Euro" xfId="1" xr:uid="{00000000-0005-0000-0000-000000000000}"/>
    <cellStyle name="Millares 2" xfId="2" xr:uid="{00000000-0005-0000-0000-000001000000}"/>
    <cellStyle name="Millares 2 2" xfId="3" xr:uid="{00000000-0005-0000-0000-000002000000}"/>
    <cellStyle name="Millares 2 3" xfId="4" xr:uid="{00000000-0005-0000-0000-000003000000}"/>
    <cellStyle name="Millares 3" xfId="5" xr:uid="{00000000-0005-0000-0000-000004000000}"/>
    <cellStyle name="Moneda 2" xfId="6" xr:uid="{00000000-0005-0000-0000-000005000000}"/>
    <cellStyle name="Normal" xfId="0" builtinId="0"/>
    <cellStyle name="Normal 12" xfId="18" xr:uid="{00000000-0005-0000-0000-000007000000}"/>
    <cellStyle name="Normal 2" xfId="7" xr:uid="{00000000-0005-0000-0000-000008000000}"/>
    <cellStyle name="Normal 2 2" xfId="8" xr:uid="{00000000-0005-0000-0000-000009000000}"/>
    <cellStyle name="Normal 3" xfId="9" xr:uid="{00000000-0005-0000-0000-00000A000000}"/>
    <cellStyle name="Normal 4" xfId="10" xr:uid="{00000000-0005-0000-0000-00000B000000}"/>
    <cellStyle name="Normal 4 2" xfId="11" xr:uid="{00000000-0005-0000-0000-00000C000000}"/>
    <cellStyle name="Normal 5" xfId="12" xr:uid="{00000000-0005-0000-0000-00000D000000}"/>
    <cellStyle name="Normal 5 2" xfId="13" xr:uid="{00000000-0005-0000-0000-00000E000000}"/>
    <cellStyle name="Normal 6" xfId="14" xr:uid="{00000000-0005-0000-0000-00000F000000}"/>
    <cellStyle name="Normal 6 2" xfId="15" xr:uid="{00000000-0005-0000-0000-000010000000}"/>
    <cellStyle name="Normal_141008Reportes Cuadros Institucionales-sectorialesADV" xfId="16" xr:uid="{00000000-0005-0000-0000-000011000000}"/>
    <cellStyle name="Porcentaje" xfId="17" builtinId="5"/>
  </cellStyles>
  <dxfs count="0"/>
  <tableStyles count="0" defaultTableStyle="TableStyleMedium2" defaultPivotStyle="PivotStyleLight16"/>
  <colors>
    <mruColors>
      <color rgb="FFFF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drawing1.xml><?xml version="1.0" encoding="utf-8"?>
<xdr:wsDr xmlns:xdr="http://schemas.openxmlformats.org/drawingml/2006/spreadsheetDrawing" xmlns:a="http://schemas.openxmlformats.org/drawingml/2006/main">
  <xdr:twoCellAnchor>
    <xdr:from>
      <xdr:col>1</xdr:col>
      <xdr:colOff>605117</xdr:colOff>
      <xdr:row>24</xdr:row>
      <xdr:rowOff>56029</xdr:rowOff>
    </xdr:from>
    <xdr:to>
      <xdr:col>2</xdr:col>
      <xdr:colOff>1917887</xdr:colOff>
      <xdr:row>28</xdr:row>
      <xdr:rowOff>115046</xdr:rowOff>
    </xdr:to>
    <xdr:sp macro="" textlink="">
      <xdr:nvSpPr>
        <xdr:cNvPr id="2" name="9 CuadroTexto">
          <a:extLst>
            <a:ext uri="{FF2B5EF4-FFF2-40B4-BE49-F238E27FC236}">
              <a16:creationId xmlns:a16="http://schemas.microsoft.com/office/drawing/2014/main" id="{FB60F0DB-52FD-4BE9-B6AB-C8CE83C5337F}"/>
            </a:ext>
          </a:extLst>
        </xdr:cNvPr>
        <xdr:cNvSpPr txBox="1"/>
      </xdr:nvSpPr>
      <xdr:spPr>
        <a:xfrm>
          <a:off x="1882588" y="26468294"/>
          <a:ext cx="2287681" cy="64172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s-MX" sz="1000" b="0" i="0" u="none" strike="noStrike" kern="0" cap="none" spc="0" normalizeH="0" baseline="0" noProof="0">
              <a:ln>
                <a:noFill/>
              </a:ln>
              <a:solidFill>
                <a:prstClr val="black"/>
              </a:solidFill>
              <a:effectLst/>
              <a:uLnTx/>
              <a:uFillTx/>
              <a:latin typeface="Arial" pitchFamily="34" charset="0"/>
              <a:ea typeface="+mn-ea"/>
              <a:cs typeface="Arial" pitchFamily="34" charset="0"/>
            </a:rPr>
            <a:t>Coordinador Administrativo</a:t>
          </a:r>
        </a:p>
        <a:p>
          <a:pPr marL="0" marR="0" lvl="0" indent="0" algn="ctr" defTabSz="914400" eaLnBrk="1" fontAlgn="auto" latinLnBrk="0" hangingPunct="1">
            <a:lnSpc>
              <a:spcPct val="100000"/>
            </a:lnSpc>
            <a:spcBef>
              <a:spcPts val="0"/>
            </a:spcBef>
            <a:spcAft>
              <a:spcPts val="0"/>
            </a:spcAft>
            <a:buClrTx/>
            <a:buSzTx/>
            <a:buFontTx/>
            <a:buNone/>
            <a:tabLst/>
            <a:defRPr/>
          </a:pPr>
          <a:r>
            <a:rPr kumimoji="0" lang="es-MX" sz="1000" b="1" i="0" u="none" strike="noStrike" kern="0" cap="none" spc="0" normalizeH="0" baseline="0" noProof="0">
              <a:ln>
                <a:noFill/>
              </a:ln>
              <a:solidFill>
                <a:prstClr val="black"/>
              </a:solidFill>
              <a:effectLst/>
              <a:uLnTx/>
              <a:uFillTx/>
              <a:latin typeface="Arial" pitchFamily="34" charset="0"/>
              <a:ea typeface="+mn-ea"/>
              <a:cs typeface="Arial" pitchFamily="34" charset="0"/>
            </a:rPr>
            <a:t>Sara Gabriela Mendez Ramírez </a:t>
          </a:r>
          <a:endParaRPr kumimoji="0" lang="es-MX" sz="10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es-MX" sz="10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xdr:txBody>
    </xdr:sp>
    <xdr:clientData/>
  </xdr:twoCellAnchor>
  <xdr:twoCellAnchor>
    <xdr:from>
      <xdr:col>11</xdr:col>
      <xdr:colOff>717176</xdr:colOff>
      <xdr:row>24</xdr:row>
      <xdr:rowOff>56029</xdr:rowOff>
    </xdr:from>
    <xdr:to>
      <xdr:col>13</xdr:col>
      <xdr:colOff>87966</xdr:colOff>
      <xdr:row>28</xdr:row>
      <xdr:rowOff>44823</xdr:rowOff>
    </xdr:to>
    <xdr:sp macro="" textlink="">
      <xdr:nvSpPr>
        <xdr:cNvPr id="5" name="9 CuadroTexto">
          <a:extLst>
            <a:ext uri="{FF2B5EF4-FFF2-40B4-BE49-F238E27FC236}">
              <a16:creationId xmlns:a16="http://schemas.microsoft.com/office/drawing/2014/main" id="{00000000-0008-0000-0000-000005000000}"/>
            </a:ext>
          </a:extLst>
        </xdr:cNvPr>
        <xdr:cNvSpPr txBox="1"/>
      </xdr:nvSpPr>
      <xdr:spPr>
        <a:xfrm>
          <a:off x="12954000" y="26580353"/>
          <a:ext cx="2867025" cy="57149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s-MX" sz="1000" b="0" i="0" u="none" strike="noStrike" kern="0" cap="none" spc="0" normalizeH="0" baseline="0" noProof="0">
              <a:ln>
                <a:noFill/>
              </a:ln>
              <a:solidFill>
                <a:prstClr val="black"/>
              </a:solidFill>
              <a:effectLst/>
              <a:uLnTx/>
              <a:uFillTx/>
              <a:latin typeface="Arial" pitchFamily="34" charset="0"/>
              <a:ea typeface="+mn-ea"/>
              <a:cs typeface="Arial" pitchFamily="34" charset="0"/>
            </a:rPr>
            <a:t>Directora General del IMPLAN </a:t>
          </a:r>
        </a:p>
        <a:p>
          <a:pPr marL="0" marR="0" lvl="0" indent="0" algn="ctr" defTabSz="914400" eaLnBrk="1" fontAlgn="auto" latinLnBrk="0" hangingPunct="1">
            <a:lnSpc>
              <a:spcPct val="100000"/>
            </a:lnSpc>
            <a:spcBef>
              <a:spcPts val="0"/>
            </a:spcBef>
            <a:spcAft>
              <a:spcPts val="0"/>
            </a:spcAft>
            <a:buClrTx/>
            <a:buSzTx/>
            <a:buFontTx/>
            <a:buNone/>
            <a:tabLst/>
            <a:defRPr/>
          </a:pPr>
          <a:r>
            <a:rPr kumimoji="0" lang="es-MX" sz="1000" b="1" i="0" u="none" strike="noStrike" kern="0" cap="none" spc="0" normalizeH="0" baseline="0" noProof="0">
              <a:ln>
                <a:noFill/>
              </a:ln>
              <a:solidFill>
                <a:prstClr val="black"/>
              </a:solidFill>
              <a:effectLst/>
              <a:uLnTx/>
              <a:uFillTx/>
              <a:latin typeface="Arial" pitchFamily="34" charset="0"/>
              <a:ea typeface="+mn-ea"/>
              <a:cs typeface="Arial" pitchFamily="34" charset="0"/>
            </a:rPr>
            <a:t>Teresita del Carmen Gallardo Arroyo</a:t>
          </a:r>
          <a:endParaRPr kumimoji="0" lang="es-MX" sz="10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es-MX" sz="10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W36"/>
  <sheetViews>
    <sheetView tabSelected="1" topLeftCell="F19" zoomScale="85" zoomScaleNormal="85" workbookViewId="0">
      <selection activeCell="Q19" sqref="Q19"/>
    </sheetView>
  </sheetViews>
  <sheetFormatPr baseColWidth="10" defaultColWidth="12" defaultRowHeight="10.15" x14ac:dyDescent="0.3"/>
  <cols>
    <col min="1" max="1" width="19" customWidth="1"/>
    <col min="2" max="2" width="14" style="1" customWidth="1"/>
    <col min="3" max="3" width="35.6640625" style="1" customWidth="1"/>
    <col min="4" max="4" width="24.6640625" style="1" customWidth="1"/>
    <col min="5" max="5" width="21.5" style="1" customWidth="1"/>
    <col min="6" max="10" width="17" style="1" customWidth="1"/>
    <col min="11" max="11" width="13.83203125" style="1" customWidth="1"/>
    <col min="12" max="12" width="17" style="1" customWidth="1"/>
    <col min="13" max="13" width="44.1640625" style="1" customWidth="1"/>
    <col min="14" max="14" width="44" style="1" customWidth="1"/>
    <col min="15" max="15" width="14.1640625" style="1" customWidth="1"/>
    <col min="16" max="16" width="19.33203125" style="1" customWidth="1"/>
    <col min="17" max="17" width="42.6640625" style="1" customWidth="1"/>
    <col min="18" max="20" width="12" style="1"/>
    <col min="21" max="21" width="12.25" style="1" bestFit="1" customWidth="1"/>
    <col min="22" max="22" width="13" style="1" bestFit="1" customWidth="1"/>
    <col min="23" max="23" width="14.5" customWidth="1"/>
  </cols>
  <sheetData>
    <row r="1" spans="1:23" ht="60" customHeight="1" x14ac:dyDescent="0.3">
      <c r="A1" s="61" t="s">
        <v>165</v>
      </c>
      <c r="B1" s="62"/>
      <c r="C1" s="62"/>
      <c r="D1" s="62"/>
      <c r="E1" s="62"/>
      <c r="F1" s="62"/>
      <c r="G1" s="62"/>
      <c r="H1" s="62"/>
      <c r="I1" s="62"/>
      <c r="J1" s="62"/>
      <c r="K1" s="62"/>
      <c r="L1" s="62"/>
      <c r="M1" s="62"/>
      <c r="N1" s="62"/>
      <c r="O1" s="62"/>
      <c r="P1" s="62"/>
      <c r="Q1" s="62"/>
      <c r="R1" s="62"/>
      <c r="S1" s="62"/>
      <c r="T1" s="62"/>
      <c r="U1" s="62"/>
      <c r="V1" s="62"/>
      <c r="W1" s="63"/>
    </row>
    <row r="2" spans="1:23" ht="11.25" customHeight="1" x14ac:dyDescent="0.3">
      <c r="A2" s="24" t="s">
        <v>85</v>
      </c>
      <c r="B2" s="24"/>
      <c r="C2" s="24"/>
      <c r="D2" s="24"/>
      <c r="E2" s="24"/>
      <c r="F2" s="31" t="s">
        <v>2</v>
      </c>
      <c r="G2" s="31"/>
      <c r="H2" s="31"/>
      <c r="I2" s="31"/>
      <c r="J2" s="31"/>
      <c r="K2" s="25" t="s">
        <v>72</v>
      </c>
      <c r="L2" s="25"/>
      <c r="M2" s="25"/>
      <c r="N2" s="26" t="s">
        <v>73</v>
      </c>
      <c r="O2" s="26"/>
      <c r="P2" s="26"/>
      <c r="Q2" s="26"/>
      <c r="R2" s="26"/>
      <c r="S2" s="26"/>
      <c r="T2" s="26"/>
      <c r="U2" s="27" t="s">
        <v>55</v>
      </c>
      <c r="V2" s="27"/>
      <c r="W2" s="27"/>
    </row>
    <row r="3" spans="1:23" ht="63.75" customHeight="1" x14ac:dyDescent="0.3">
      <c r="A3" s="19" t="s">
        <v>50</v>
      </c>
      <c r="B3" s="19" t="s">
        <v>49</v>
      </c>
      <c r="C3" s="19" t="s">
        <v>48</v>
      </c>
      <c r="D3" s="19" t="s">
        <v>47</v>
      </c>
      <c r="E3" s="19" t="s">
        <v>46</v>
      </c>
      <c r="F3" s="20" t="s">
        <v>45</v>
      </c>
      <c r="G3" s="20" t="s">
        <v>44</v>
      </c>
      <c r="H3" s="20" t="s">
        <v>43</v>
      </c>
      <c r="I3" s="21" t="s">
        <v>42</v>
      </c>
      <c r="J3" s="21" t="s">
        <v>41</v>
      </c>
      <c r="K3" s="22" t="s">
        <v>40</v>
      </c>
      <c r="L3" s="22" t="s">
        <v>39</v>
      </c>
      <c r="M3" s="22" t="s">
        <v>26</v>
      </c>
      <c r="N3" s="23" t="s">
        <v>38</v>
      </c>
      <c r="O3" s="23" t="s">
        <v>37</v>
      </c>
      <c r="P3" s="23" t="s">
        <v>36</v>
      </c>
      <c r="Q3" s="23" t="s">
        <v>84</v>
      </c>
      <c r="R3" s="23" t="s">
        <v>35</v>
      </c>
      <c r="S3" s="23" t="s">
        <v>34</v>
      </c>
      <c r="T3" s="23" t="s">
        <v>33</v>
      </c>
      <c r="U3" s="28" t="s">
        <v>54</v>
      </c>
      <c r="V3" s="29" t="s">
        <v>31</v>
      </c>
      <c r="W3" s="29" t="s">
        <v>71</v>
      </c>
    </row>
    <row r="4" spans="1:23" ht="15" customHeight="1" x14ac:dyDescent="0.3">
      <c r="A4" s="12">
        <v>1</v>
      </c>
      <c r="B4" s="13">
        <v>2</v>
      </c>
      <c r="C4" s="12">
        <v>3</v>
      </c>
      <c r="D4" s="17">
        <v>4</v>
      </c>
      <c r="E4" s="12">
        <v>5</v>
      </c>
      <c r="F4" s="18">
        <v>6</v>
      </c>
      <c r="G4" s="18">
        <v>7</v>
      </c>
      <c r="H4" s="18">
        <v>8</v>
      </c>
      <c r="I4" s="18">
        <v>9</v>
      </c>
      <c r="J4" s="18">
        <v>10</v>
      </c>
      <c r="K4" s="14">
        <v>11</v>
      </c>
      <c r="L4" s="14">
        <v>12</v>
      </c>
      <c r="M4" s="14">
        <v>13</v>
      </c>
      <c r="N4" s="15">
        <v>14</v>
      </c>
      <c r="O4" s="15">
        <v>15</v>
      </c>
      <c r="P4" s="15">
        <v>16</v>
      </c>
      <c r="Q4" s="15">
        <v>17</v>
      </c>
      <c r="R4" s="15">
        <v>18</v>
      </c>
      <c r="S4" s="15">
        <v>19</v>
      </c>
      <c r="T4" s="15">
        <v>20</v>
      </c>
      <c r="U4" s="30">
        <v>21</v>
      </c>
      <c r="V4" s="30">
        <v>22</v>
      </c>
      <c r="W4" s="30">
        <v>23</v>
      </c>
    </row>
    <row r="5" spans="1:23" ht="20.25" x14ac:dyDescent="0.3">
      <c r="A5" s="32" t="s">
        <v>86</v>
      </c>
      <c r="B5" s="32"/>
      <c r="C5" s="33"/>
      <c r="D5" s="34">
        <v>132</v>
      </c>
      <c r="E5" s="35" t="s">
        <v>87</v>
      </c>
      <c r="F5" s="36">
        <f>SUM(F12:F23)</f>
        <v>11786470.309999999</v>
      </c>
      <c r="G5" s="36">
        <f t="shared" ref="G5:J5" si="0">SUM(G12:G23)</f>
        <v>19517182.530000001</v>
      </c>
      <c r="H5" s="36">
        <f t="shared" ref="H5" si="1">SUM(H12:H23)</f>
        <v>19227261.009999998</v>
      </c>
      <c r="I5" s="36">
        <f t="shared" si="0"/>
        <v>3983911.0900000003</v>
      </c>
      <c r="J5" s="36">
        <f t="shared" si="0"/>
        <v>19227261.009999998</v>
      </c>
      <c r="K5" s="32" t="s">
        <v>88</v>
      </c>
      <c r="L5" s="32" t="s">
        <v>89</v>
      </c>
      <c r="M5" s="33" t="s">
        <v>90</v>
      </c>
      <c r="N5" s="37"/>
      <c r="O5" s="38"/>
      <c r="P5" s="39"/>
      <c r="Q5" s="37"/>
      <c r="R5" s="40">
        <v>1</v>
      </c>
      <c r="S5" s="40">
        <v>1</v>
      </c>
      <c r="T5" s="40">
        <f>+J5/H5</f>
        <v>1</v>
      </c>
      <c r="U5" s="36">
        <f>+H5</f>
        <v>19227261.009999998</v>
      </c>
      <c r="V5" s="36">
        <f>+G5</f>
        <v>19517182.530000001</v>
      </c>
      <c r="W5" s="32" t="s">
        <v>91</v>
      </c>
    </row>
    <row r="6" spans="1:23" ht="46.5" x14ac:dyDescent="0.3">
      <c r="A6" s="41" t="s">
        <v>86</v>
      </c>
      <c r="B6" s="41"/>
      <c r="C6" s="42"/>
      <c r="D6" s="43">
        <v>132</v>
      </c>
      <c r="E6" s="44" t="s">
        <v>87</v>
      </c>
      <c r="F6" s="45">
        <f>+F5</f>
        <v>11786470.309999999</v>
      </c>
      <c r="G6" s="45">
        <f t="shared" ref="G6:J6" si="2">+G5</f>
        <v>19517182.530000001</v>
      </c>
      <c r="H6" s="45">
        <f t="shared" ref="H6" si="3">+H5</f>
        <v>19227261.009999998</v>
      </c>
      <c r="I6" s="45">
        <f t="shared" si="2"/>
        <v>3983911.0900000003</v>
      </c>
      <c r="J6" s="45">
        <f t="shared" si="2"/>
        <v>19227261.009999998</v>
      </c>
      <c r="K6" s="43" t="s">
        <v>88</v>
      </c>
      <c r="L6" s="43" t="s">
        <v>92</v>
      </c>
      <c r="M6" s="46" t="s">
        <v>93</v>
      </c>
      <c r="N6" s="46" t="s">
        <v>94</v>
      </c>
      <c r="O6" s="47" t="s">
        <v>89</v>
      </c>
      <c r="P6" s="39" t="s">
        <v>95</v>
      </c>
      <c r="Q6" s="46" t="s">
        <v>96</v>
      </c>
      <c r="R6" s="48">
        <v>46.39</v>
      </c>
      <c r="S6" s="49">
        <v>1</v>
      </c>
      <c r="T6" s="49">
        <f t="shared" ref="T6:T23" si="4">+J6/H6</f>
        <v>1</v>
      </c>
      <c r="U6" s="45">
        <f t="shared" ref="U6:U23" si="5">+H6</f>
        <v>19227261.009999998</v>
      </c>
      <c r="V6" s="45">
        <f t="shared" ref="V6:V11" si="6">+G6</f>
        <v>19517182.530000001</v>
      </c>
      <c r="W6" s="41" t="s">
        <v>91</v>
      </c>
    </row>
    <row r="7" spans="1:23" ht="116.25" x14ac:dyDescent="0.3">
      <c r="A7" s="41" t="s">
        <v>86</v>
      </c>
      <c r="B7" s="41"/>
      <c r="C7" s="42"/>
      <c r="D7" s="43">
        <v>132</v>
      </c>
      <c r="E7" s="44" t="s">
        <v>87</v>
      </c>
      <c r="F7" s="45">
        <f>+F23</f>
        <v>5919489.75</v>
      </c>
      <c r="G7" s="45">
        <f t="shared" ref="G7:J7" si="7">+G23</f>
        <v>6335634.1100000003</v>
      </c>
      <c r="H7" s="45">
        <f t="shared" ref="H7" si="8">+H23</f>
        <v>6058795.6399999997</v>
      </c>
      <c r="I7" s="45">
        <f t="shared" si="7"/>
        <v>174502.31</v>
      </c>
      <c r="J7" s="45">
        <f t="shared" si="7"/>
        <v>6058795.6399999997</v>
      </c>
      <c r="K7" s="43" t="s">
        <v>88</v>
      </c>
      <c r="L7" s="43" t="s">
        <v>97</v>
      </c>
      <c r="M7" s="46" t="s">
        <v>98</v>
      </c>
      <c r="N7" s="46" t="s">
        <v>99</v>
      </c>
      <c r="O7" s="39" t="s">
        <v>97</v>
      </c>
      <c r="P7" s="39" t="s">
        <v>100</v>
      </c>
      <c r="Q7" s="46" t="s">
        <v>101</v>
      </c>
      <c r="R7" s="49">
        <v>1</v>
      </c>
      <c r="S7" s="49">
        <v>1</v>
      </c>
      <c r="T7" s="49">
        <f t="shared" si="4"/>
        <v>1</v>
      </c>
      <c r="U7" s="45">
        <f t="shared" si="5"/>
        <v>6058795.6399999997</v>
      </c>
      <c r="V7" s="45">
        <f t="shared" si="6"/>
        <v>6335634.1100000003</v>
      </c>
      <c r="W7" s="41" t="s">
        <v>91</v>
      </c>
    </row>
    <row r="8" spans="1:23" ht="104.65" x14ac:dyDescent="0.3">
      <c r="A8" s="41" t="s">
        <v>86</v>
      </c>
      <c r="B8" s="41"/>
      <c r="C8" s="42"/>
      <c r="D8" s="43">
        <v>132</v>
      </c>
      <c r="E8" s="44" t="s">
        <v>87</v>
      </c>
      <c r="F8" s="45">
        <f>+F12+F13</f>
        <v>4681077.37</v>
      </c>
      <c r="G8" s="45">
        <f t="shared" ref="G8:J8" si="9">+G12+G13</f>
        <v>12141433.199999999</v>
      </c>
      <c r="H8" s="45">
        <f t="shared" ref="H8" si="10">+H12+H13</f>
        <v>12140660.149999999</v>
      </c>
      <c r="I8" s="45">
        <f t="shared" si="9"/>
        <v>3808825.2800000003</v>
      </c>
      <c r="J8" s="45">
        <f t="shared" si="9"/>
        <v>12140660.149999999</v>
      </c>
      <c r="K8" s="41" t="s">
        <v>88</v>
      </c>
      <c r="L8" s="42" t="s">
        <v>102</v>
      </c>
      <c r="M8" s="6" t="s">
        <v>103</v>
      </c>
      <c r="N8" s="6" t="s">
        <v>104</v>
      </c>
      <c r="O8" s="47" t="s">
        <v>105</v>
      </c>
      <c r="P8" s="46" t="s">
        <v>106</v>
      </c>
      <c r="Q8" s="46" t="s">
        <v>107</v>
      </c>
      <c r="R8" s="49">
        <v>1</v>
      </c>
      <c r="S8" s="49">
        <v>1</v>
      </c>
      <c r="T8" s="49">
        <f t="shared" si="4"/>
        <v>1</v>
      </c>
      <c r="U8" s="45">
        <f t="shared" si="5"/>
        <v>12140660.149999999</v>
      </c>
      <c r="V8" s="45">
        <f t="shared" si="6"/>
        <v>12141433.199999999</v>
      </c>
      <c r="W8" s="41" t="s">
        <v>91</v>
      </c>
    </row>
    <row r="9" spans="1:23" ht="81.400000000000006" x14ac:dyDescent="0.3">
      <c r="A9" s="41" t="s">
        <v>86</v>
      </c>
      <c r="B9" s="41"/>
      <c r="C9" s="42"/>
      <c r="D9" s="43">
        <v>132</v>
      </c>
      <c r="E9" s="44" t="s">
        <v>87</v>
      </c>
      <c r="F9" s="45">
        <f>+F14+F15+F16</f>
        <v>455553.07</v>
      </c>
      <c r="G9" s="45">
        <f t="shared" ref="G9:J9" si="11">+G14+G15+G16</f>
        <v>392579.83999999997</v>
      </c>
      <c r="H9" s="45">
        <f>+H14+H15+H16</f>
        <v>392379.83999999997</v>
      </c>
      <c r="I9" s="45">
        <f t="shared" ref="H9:I9" si="12">+I14+I15+I16</f>
        <v>179</v>
      </c>
      <c r="J9" s="45">
        <f t="shared" si="11"/>
        <v>392379.83999999997</v>
      </c>
      <c r="K9" s="41" t="s">
        <v>88</v>
      </c>
      <c r="L9" s="42" t="s">
        <v>108</v>
      </c>
      <c r="M9" s="6" t="s">
        <v>109</v>
      </c>
      <c r="N9" s="46" t="s">
        <v>110</v>
      </c>
      <c r="O9" s="47" t="s">
        <v>105</v>
      </c>
      <c r="P9" s="46" t="s">
        <v>106</v>
      </c>
      <c r="Q9" s="46" t="s">
        <v>111</v>
      </c>
      <c r="R9" s="49">
        <v>0.3</v>
      </c>
      <c r="S9" s="49">
        <v>0.3</v>
      </c>
      <c r="T9" s="49">
        <f t="shared" si="4"/>
        <v>1</v>
      </c>
      <c r="U9" s="45">
        <f t="shared" si="5"/>
        <v>392379.83999999997</v>
      </c>
      <c r="V9" s="45">
        <f t="shared" si="6"/>
        <v>392579.83999999997</v>
      </c>
      <c r="W9" s="41" t="s">
        <v>91</v>
      </c>
    </row>
    <row r="10" spans="1:23" ht="93" x14ac:dyDescent="0.3">
      <c r="A10" s="41" t="s">
        <v>86</v>
      </c>
      <c r="B10" s="41"/>
      <c r="C10" s="42"/>
      <c r="D10" s="43">
        <v>132</v>
      </c>
      <c r="E10" s="44" t="s">
        <v>87</v>
      </c>
      <c r="F10" s="45">
        <f>+F17+F18+F19</f>
        <v>379627.55</v>
      </c>
      <c r="G10" s="45">
        <f t="shared" ref="G10:J10" si="13">+G17+G18+G19</f>
        <v>351587.48</v>
      </c>
      <c r="H10" s="45">
        <f t="shared" ref="H10" si="14">+H17+H18+H19</f>
        <v>339477.48</v>
      </c>
      <c r="I10" s="45">
        <f t="shared" si="13"/>
        <v>404.5</v>
      </c>
      <c r="J10" s="45">
        <f t="shared" si="13"/>
        <v>339477.48</v>
      </c>
      <c r="K10" s="41" t="s">
        <v>88</v>
      </c>
      <c r="L10" s="42" t="s">
        <v>112</v>
      </c>
      <c r="M10" s="6" t="s">
        <v>113</v>
      </c>
      <c r="N10" s="6" t="s">
        <v>114</v>
      </c>
      <c r="O10" s="47" t="s">
        <v>105</v>
      </c>
      <c r="P10" s="46" t="s">
        <v>106</v>
      </c>
      <c r="Q10" s="46" t="s">
        <v>115</v>
      </c>
      <c r="R10" s="49">
        <v>0.5</v>
      </c>
      <c r="S10" s="49">
        <v>0.5</v>
      </c>
      <c r="T10" s="49">
        <f t="shared" si="4"/>
        <v>1</v>
      </c>
      <c r="U10" s="45">
        <f t="shared" si="5"/>
        <v>339477.48</v>
      </c>
      <c r="V10" s="45">
        <f t="shared" si="6"/>
        <v>351587.48</v>
      </c>
      <c r="W10" s="41" t="s">
        <v>91</v>
      </c>
    </row>
    <row r="11" spans="1:23" ht="81.400000000000006" x14ac:dyDescent="0.3">
      <c r="A11" s="41" t="s">
        <v>86</v>
      </c>
      <c r="B11" s="41"/>
      <c r="C11" s="42"/>
      <c r="D11" s="43">
        <v>132</v>
      </c>
      <c r="E11" s="44" t="s">
        <v>87</v>
      </c>
      <c r="F11" s="45">
        <f>+F20+F21+F22</f>
        <v>350722.57</v>
      </c>
      <c r="G11" s="45">
        <f t="shared" ref="G11:J11" si="15">+G20+G21+G22</f>
        <v>295947.90000000002</v>
      </c>
      <c r="H11" s="45">
        <f t="shared" ref="H11" si="16">+H20+H21+H22</f>
        <v>295947.90000000002</v>
      </c>
      <c r="I11" s="45">
        <f t="shared" si="15"/>
        <v>0</v>
      </c>
      <c r="J11" s="45">
        <f t="shared" si="15"/>
        <v>295947.90000000002</v>
      </c>
      <c r="K11" s="41" t="s">
        <v>88</v>
      </c>
      <c r="L11" s="42" t="s">
        <v>116</v>
      </c>
      <c r="M11" s="6" t="s">
        <v>117</v>
      </c>
      <c r="N11" s="46" t="s">
        <v>118</v>
      </c>
      <c r="O11" s="47" t="s">
        <v>105</v>
      </c>
      <c r="P11" s="46" t="s">
        <v>106</v>
      </c>
      <c r="Q11" s="46" t="s">
        <v>119</v>
      </c>
      <c r="R11" s="49">
        <v>1</v>
      </c>
      <c r="S11" s="49">
        <v>1</v>
      </c>
      <c r="T11" s="49">
        <f t="shared" si="4"/>
        <v>1</v>
      </c>
      <c r="U11" s="45">
        <f t="shared" si="5"/>
        <v>295947.90000000002</v>
      </c>
      <c r="V11" s="45">
        <f t="shared" si="6"/>
        <v>295947.90000000002</v>
      </c>
      <c r="W11" s="41" t="s">
        <v>91</v>
      </c>
    </row>
    <row r="12" spans="1:23" ht="93" x14ac:dyDescent="0.3">
      <c r="A12" s="41" t="s">
        <v>86</v>
      </c>
      <c r="B12" s="43" t="s">
        <v>120</v>
      </c>
      <c r="C12" s="50" t="s">
        <v>121</v>
      </c>
      <c r="D12" s="43">
        <v>132</v>
      </c>
      <c r="E12" s="44" t="s">
        <v>87</v>
      </c>
      <c r="F12" s="41">
        <v>4541935.83</v>
      </c>
      <c r="G12" s="41">
        <v>7711140.4800000004</v>
      </c>
      <c r="H12" s="60">
        <v>7710367.4299999997</v>
      </c>
      <c r="I12" s="45">
        <v>379782.95</v>
      </c>
      <c r="J12" s="57">
        <v>7710367.4299999997</v>
      </c>
      <c r="K12" s="41" t="s">
        <v>88</v>
      </c>
      <c r="L12" s="41" t="s">
        <v>122</v>
      </c>
      <c r="M12" s="6" t="str">
        <f>+C12</f>
        <v>Actualización de los Instrumentos de Planeación y Programas derivados</v>
      </c>
      <c r="N12" s="46" t="s">
        <v>123</v>
      </c>
      <c r="O12" s="47" t="s">
        <v>122</v>
      </c>
      <c r="P12" s="46" t="s">
        <v>106</v>
      </c>
      <c r="Q12" s="46" t="s">
        <v>124</v>
      </c>
      <c r="R12" s="49">
        <v>0.5</v>
      </c>
      <c r="S12" s="49">
        <v>0.5</v>
      </c>
      <c r="T12" s="49">
        <f t="shared" si="4"/>
        <v>1</v>
      </c>
      <c r="U12" s="45">
        <f t="shared" si="5"/>
        <v>7710367.4299999997</v>
      </c>
      <c r="V12" s="45">
        <f>+G12</f>
        <v>7711140.4800000004</v>
      </c>
      <c r="W12" s="41" t="s">
        <v>91</v>
      </c>
    </row>
    <row r="13" spans="1:23" ht="197.65" x14ac:dyDescent="0.3">
      <c r="A13" s="41" t="s">
        <v>86</v>
      </c>
      <c r="B13" s="43" t="s">
        <v>125</v>
      </c>
      <c r="C13" s="50" t="s">
        <v>126</v>
      </c>
      <c r="D13" s="43">
        <v>132</v>
      </c>
      <c r="E13" s="44" t="s">
        <v>87</v>
      </c>
      <c r="F13" s="41">
        <v>139141.54</v>
      </c>
      <c r="G13" s="41">
        <v>4430292.72</v>
      </c>
      <c r="H13" s="60">
        <v>4430292.72</v>
      </c>
      <c r="I13" s="45">
        <v>3429042.33</v>
      </c>
      <c r="J13" s="57">
        <v>4430292.72</v>
      </c>
      <c r="K13" s="41" t="s">
        <v>88</v>
      </c>
      <c r="L13" s="41" t="s">
        <v>122</v>
      </c>
      <c r="M13" s="6" t="str">
        <f t="shared" ref="M13:M23" si="17">+C13</f>
        <v>Fortalecimiento del Sistema de Información Estadística y Geográfica (SICAMI)</v>
      </c>
      <c r="N13" s="51" t="s">
        <v>127</v>
      </c>
      <c r="O13" s="47" t="s">
        <v>122</v>
      </c>
      <c r="P13" s="46" t="s">
        <v>106</v>
      </c>
      <c r="Q13" s="52" t="s">
        <v>128</v>
      </c>
      <c r="R13" s="49">
        <v>1</v>
      </c>
      <c r="S13" s="49">
        <v>1</v>
      </c>
      <c r="T13" s="49">
        <f t="shared" si="4"/>
        <v>1</v>
      </c>
      <c r="U13" s="45">
        <f t="shared" si="5"/>
        <v>4430292.72</v>
      </c>
      <c r="V13" s="45">
        <f t="shared" ref="V13:V23" si="18">+G13</f>
        <v>4430292.72</v>
      </c>
      <c r="W13" s="41" t="s">
        <v>91</v>
      </c>
    </row>
    <row r="14" spans="1:23" ht="127.9" x14ac:dyDescent="0.3">
      <c r="A14" s="41" t="s">
        <v>86</v>
      </c>
      <c r="B14" s="43" t="s">
        <v>129</v>
      </c>
      <c r="C14" s="50" t="s">
        <v>130</v>
      </c>
      <c r="D14" s="43">
        <v>132</v>
      </c>
      <c r="E14" s="44" t="s">
        <v>87</v>
      </c>
      <c r="F14" s="41">
        <v>150332.51999999999</v>
      </c>
      <c r="G14" s="41">
        <v>129169.86</v>
      </c>
      <c r="H14" s="60">
        <v>129169.86</v>
      </c>
      <c r="I14" s="45">
        <v>0</v>
      </c>
      <c r="J14" s="57">
        <v>129169.86</v>
      </c>
      <c r="K14" s="41" t="s">
        <v>88</v>
      </c>
      <c r="L14" s="41" t="s">
        <v>122</v>
      </c>
      <c r="M14" s="6" t="str">
        <f t="shared" si="17"/>
        <v>Fortalecimiento a la evaluacion de los instrumentos de planeación con las dependencias y entidades municipales</v>
      </c>
      <c r="N14" s="6" t="s">
        <v>131</v>
      </c>
      <c r="O14" s="47" t="s">
        <v>122</v>
      </c>
      <c r="P14" s="46" t="s">
        <v>106</v>
      </c>
      <c r="Q14" s="46" t="s">
        <v>132</v>
      </c>
      <c r="R14" s="49">
        <v>0.6</v>
      </c>
      <c r="S14" s="49">
        <v>0.6</v>
      </c>
      <c r="T14" s="49">
        <f t="shared" si="4"/>
        <v>1</v>
      </c>
      <c r="U14" s="45">
        <f t="shared" si="5"/>
        <v>129169.86</v>
      </c>
      <c r="V14" s="45">
        <f t="shared" si="18"/>
        <v>129169.86</v>
      </c>
      <c r="W14" s="41" t="s">
        <v>91</v>
      </c>
    </row>
    <row r="15" spans="1:23" ht="81.400000000000006" x14ac:dyDescent="0.3">
      <c r="A15" s="41" t="s">
        <v>86</v>
      </c>
      <c r="B15" s="43" t="s">
        <v>133</v>
      </c>
      <c r="C15" s="50" t="s">
        <v>134</v>
      </c>
      <c r="D15" s="43">
        <v>132</v>
      </c>
      <c r="E15" s="44" t="s">
        <v>87</v>
      </c>
      <c r="F15" s="41">
        <v>150332.50999999998</v>
      </c>
      <c r="G15" s="41">
        <v>128361.61</v>
      </c>
      <c r="H15" s="60">
        <v>128161.61</v>
      </c>
      <c r="I15" s="45">
        <v>15</v>
      </c>
      <c r="J15" s="57">
        <v>128161.61</v>
      </c>
      <c r="K15" s="41" t="s">
        <v>88</v>
      </c>
      <c r="L15" s="41" t="s">
        <v>122</v>
      </c>
      <c r="M15" s="6" t="str">
        <f t="shared" si="17"/>
        <v>Fortalecimiento al seguimiento de los Instrumentos de Planeación</v>
      </c>
      <c r="N15" s="46" t="s">
        <v>135</v>
      </c>
      <c r="O15" s="47" t="s">
        <v>122</v>
      </c>
      <c r="P15" s="46" t="s">
        <v>100</v>
      </c>
      <c r="Q15" s="46" t="s">
        <v>136</v>
      </c>
      <c r="R15" s="49">
        <v>1</v>
      </c>
      <c r="S15" s="49">
        <v>1</v>
      </c>
      <c r="T15" s="49">
        <f t="shared" si="4"/>
        <v>1</v>
      </c>
      <c r="U15" s="45">
        <f t="shared" si="5"/>
        <v>128161.61</v>
      </c>
      <c r="V15" s="45">
        <f t="shared" si="18"/>
        <v>128361.61</v>
      </c>
      <c r="W15" s="41" t="s">
        <v>91</v>
      </c>
    </row>
    <row r="16" spans="1:23" ht="151.15" x14ac:dyDescent="0.3">
      <c r="A16" s="41" t="s">
        <v>86</v>
      </c>
      <c r="B16" s="43" t="s">
        <v>137</v>
      </c>
      <c r="C16" s="50" t="s">
        <v>138</v>
      </c>
      <c r="D16" s="43">
        <v>132</v>
      </c>
      <c r="E16" s="44" t="s">
        <v>87</v>
      </c>
      <c r="F16" s="41">
        <v>154888.04000000004</v>
      </c>
      <c r="G16" s="41">
        <v>135048.37</v>
      </c>
      <c r="H16" s="60">
        <v>135048.37</v>
      </c>
      <c r="I16" s="45">
        <v>164</v>
      </c>
      <c r="J16" s="57">
        <v>135048.37</v>
      </c>
      <c r="K16" s="41" t="s">
        <v>88</v>
      </c>
      <c r="L16" s="41" t="s">
        <v>122</v>
      </c>
      <c r="M16" s="6" t="str">
        <f t="shared" si="17"/>
        <v>Impulso a la participación ciudadana en procesos de monitoreo, evaluación y seguimiento de los instrumentos de planeación.</v>
      </c>
      <c r="N16" s="6" t="s">
        <v>135</v>
      </c>
      <c r="O16" s="47" t="s">
        <v>122</v>
      </c>
      <c r="P16" s="46" t="s">
        <v>100</v>
      </c>
      <c r="Q16" s="52" t="s">
        <v>139</v>
      </c>
      <c r="R16" s="49">
        <v>1</v>
      </c>
      <c r="S16" s="49">
        <v>1</v>
      </c>
      <c r="T16" s="49">
        <f t="shared" si="4"/>
        <v>1</v>
      </c>
      <c r="U16" s="45">
        <f t="shared" si="5"/>
        <v>135048.37</v>
      </c>
      <c r="V16" s="45">
        <f t="shared" si="18"/>
        <v>135048.37</v>
      </c>
      <c r="W16" s="41" t="s">
        <v>91</v>
      </c>
    </row>
    <row r="17" spans="1:23" ht="46.5" x14ac:dyDescent="0.3">
      <c r="A17" s="41" t="s">
        <v>86</v>
      </c>
      <c r="B17" s="43" t="s">
        <v>140</v>
      </c>
      <c r="C17" s="50" t="s">
        <v>141</v>
      </c>
      <c r="D17" s="43">
        <v>132</v>
      </c>
      <c r="E17" s="44" t="s">
        <v>87</v>
      </c>
      <c r="F17" s="41">
        <v>170832.4</v>
      </c>
      <c r="G17" s="41">
        <v>147660.09</v>
      </c>
      <c r="H17" s="60">
        <v>147660.09</v>
      </c>
      <c r="I17" s="45">
        <v>190.25</v>
      </c>
      <c r="J17" s="57">
        <v>147660.09</v>
      </c>
      <c r="K17" s="41" t="s">
        <v>88</v>
      </c>
      <c r="L17" s="41" t="s">
        <v>122</v>
      </c>
      <c r="M17" s="6" t="str">
        <f t="shared" si="17"/>
        <v>Fortalecimiento a la participación  del COPLADEMI en los procesos de planeación y evaluación</v>
      </c>
      <c r="N17" s="53" t="s">
        <v>142</v>
      </c>
      <c r="O17" s="47" t="s">
        <v>122</v>
      </c>
      <c r="P17" s="46" t="s">
        <v>106</v>
      </c>
      <c r="Q17" s="46" t="s">
        <v>143</v>
      </c>
      <c r="R17" s="49">
        <v>1</v>
      </c>
      <c r="S17" s="49">
        <v>1</v>
      </c>
      <c r="T17" s="49">
        <f t="shared" si="4"/>
        <v>1</v>
      </c>
      <c r="U17" s="45">
        <f t="shared" si="5"/>
        <v>147660.09</v>
      </c>
      <c r="V17" s="45">
        <f t="shared" si="18"/>
        <v>147660.09</v>
      </c>
      <c r="W17" s="41" t="s">
        <v>91</v>
      </c>
    </row>
    <row r="18" spans="1:23" ht="81.400000000000006" x14ac:dyDescent="0.3">
      <c r="A18" s="41" t="s">
        <v>86</v>
      </c>
      <c r="B18" s="43" t="s">
        <v>144</v>
      </c>
      <c r="C18" s="50" t="s">
        <v>145</v>
      </c>
      <c r="D18" s="43">
        <v>132</v>
      </c>
      <c r="E18" s="44" t="s">
        <v>87</v>
      </c>
      <c r="F18" s="41">
        <v>132869.63999999998</v>
      </c>
      <c r="G18" s="41">
        <v>120173.24</v>
      </c>
      <c r="H18" s="60">
        <v>120173.24</v>
      </c>
      <c r="I18" s="45">
        <v>127.75</v>
      </c>
      <c r="J18" s="57">
        <v>120173.24</v>
      </c>
      <c r="K18" s="41" t="s">
        <v>88</v>
      </c>
      <c r="L18" s="41" t="s">
        <v>122</v>
      </c>
      <c r="M18" s="6" t="str">
        <f t="shared" si="17"/>
        <v>Difusión del sistema de planeación para conocimiento de la ciudadanía</v>
      </c>
      <c r="N18" s="6" t="s">
        <v>146</v>
      </c>
      <c r="O18" s="47" t="s">
        <v>122</v>
      </c>
      <c r="P18" s="46" t="s">
        <v>106</v>
      </c>
      <c r="Q18" s="46" t="s">
        <v>147</v>
      </c>
      <c r="R18" s="49">
        <v>1</v>
      </c>
      <c r="S18" s="49">
        <v>1</v>
      </c>
      <c r="T18" s="49">
        <f t="shared" si="4"/>
        <v>1</v>
      </c>
      <c r="U18" s="45">
        <f t="shared" si="5"/>
        <v>120173.24</v>
      </c>
      <c r="V18" s="45">
        <f t="shared" si="18"/>
        <v>120173.24</v>
      </c>
      <c r="W18" s="41" t="s">
        <v>91</v>
      </c>
    </row>
    <row r="19" spans="1:23" ht="197.65" x14ac:dyDescent="0.3">
      <c r="A19" s="41" t="s">
        <v>86</v>
      </c>
      <c r="B19" s="43" t="s">
        <v>148</v>
      </c>
      <c r="C19" s="50" t="s">
        <v>149</v>
      </c>
      <c r="D19" s="43">
        <v>132</v>
      </c>
      <c r="E19" s="44" t="s">
        <v>87</v>
      </c>
      <c r="F19" s="41">
        <v>75925.510000000009</v>
      </c>
      <c r="G19" s="41">
        <v>83754.149999999994</v>
      </c>
      <c r="H19" s="60">
        <v>71644.149999999994</v>
      </c>
      <c r="I19" s="45">
        <v>86.5</v>
      </c>
      <c r="J19" s="57">
        <v>71644.149999999994</v>
      </c>
      <c r="K19" s="41" t="s">
        <v>88</v>
      </c>
      <c r="L19" s="41" t="s">
        <v>122</v>
      </c>
      <c r="M19" s="6" t="str">
        <f t="shared" si="17"/>
        <v>Vinculación del Sistema de Planeación con los Organismos Intermedios y las Instituciones Educativas.</v>
      </c>
      <c r="N19" s="6" t="s">
        <v>146</v>
      </c>
      <c r="O19" s="47" t="s">
        <v>122</v>
      </c>
      <c r="P19" s="46" t="s">
        <v>106</v>
      </c>
      <c r="Q19" s="52" t="s">
        <v>150</v>
      </c>
      <c r="R19" s="49">
        <v>1</v>
      </c>
      <c r="S19" s="49">
        <v>1</v>
      </c>
      <c r="T19" s="49">
        <f t="shared" si="4"/>
        <v>1</v>
      </c>
      <c r="U19" s="45">
        <f t="shared" si="5"/>
        <v>71644.149999999994</v>
      </c>
      <c r="V19" s="45">
        <f t="shared" si="18"/>
        <v>83754.149999999994</v>
      </c>
      <c r="W19" s="41" t="s">
        <v>91</v>
      </c>
    </row>
    <row r="20" spans="1:23" ht="104.65" x14ac:dyDescent="0.3">
      <c r="A20" s="41" t="s">
        <v>86</v>
      </c>
      <c r="B20" s="43" t="s">
        <v>151</v>
      </c>
      <c r="C20" s="50" t="s">
        <v>152</v>
      </c>
      <c r="D20" s="43">
        <v>132</v>
      </c>
      <c r="E20" s="44" t="s">
        <v>87</v>
      </c>
      <c r="F20" s="41">
        <v>122240.07</v>
      </c>
      <c r="G20" s="41">
        <v>102383.98</v>
      </c>
      <c r="H20" s="60">
        <v>102383.98</v>
      </c>
      <c r="I20" s="45">
        <v>0</v>
      </c>
      <c r="J20" s="57">
        <v>102383.98</v>
      </c>
      <c r="K20" s="41" t="s">
        <v>88</v>
      </c>
      <c r="L20" s="41" t="s">
        <v>122</v>
      </c>
      <c r="M20" s="6" t="str">
        <f t="shared" si="17"/>
        <v xml:space="preserve">Fortalecimiento de la estructura y operación del IMPLAN </v>
      </c>
      <c r="N20" s="6" t="s">
        <v>153</v>
      </c>
      <c r="O20" s="47" t="s">
        <v>122</v>
      </c>
      <c r="P20" s="46" t="s">
        <v>154</v>
      </c>
      <c r="Q20" s="46" t="s">
        <v>155</v>
      </c>
      <c r="R20" s="49">
        <v>1</v>
      </c>
      <c r="S20" s="49">
        <v>1</v>
      </c>
      <c r="T20" s="49">
        <f t="shared" si="4"/>
        <v>1</v>
      </c>
      <c r="U20" s="45">
        <f t="shared" si="5"/>
        <v>102383.98</v>
      </c>
      <c r="V20" s="45">
        <f t="shared" si="18"/>
        <v>102383.98</v>
      </c>
      <c r="W20" s="41" t="s">
        <v>91</v>
      </c>
    </row>
    <row r="21" spans="1:23" ht="46.5" x14ac:dyDescent="0.3">
      <c r="A21" s="41" t="s">
        <v>86</v>
      </c>
      <c r="B21" s="43" t="s">
        <v>156</v>
      </c>
      <c r="C21" s="50" t="s">
        <v>157</v>
      </c>
      <c r="D21" s="43">
        <v>132</v>
      </c>
      <c r="E21" s="44" t="s">
        <v>87</v>
      </c>
      <c r="F21" s="41">
        <v>122240.07</v>
      </c>
      <c r="G21" s="41">
        <v>104043.46</v>
      </c>
      <c r="H21" s="60">
        <v>104043.46</v>
      </c>
      <c r="I21" s="45">
        <v>0</v>
      </c>
      <c r="J21" s="57">
        <v>104043.46</v>
      </c>
      <c r="K21" s="41" t="s">
        <v>88</v>
      </c>
      <c r="L21" s="41" t="s">
        <v>122</v>
      </c>
      <c r="M21" s="6" t="str">
        <f t="shared" si="17"/>
        <v>Capacitación del cuerpo técnico del IMPLAN para que sea multidisciplinario y  conocimientos de vanguardia</v>
      </c>
      <c r="N21" s="6" t="s">
        <v>158</v>
      </c>
      <c r="O21" s="47" t="s">
        <v>122</v>
      </c>
      <c r="P21" s="46" t="s">
        <v>154</v>
      </c>
      <c r="Q21" s="46" t="s">
        <v>159</v>
      </c>
      <c r="R21" s="49">
        <v>1</v>
      </c>
      <c r="S21" s="49">
        <v>1</v>
      </c>
      <c r="T21" s="49">
        <f t="shared" si="4"/>
        <v>1</v>
      </c>
      <c r="U21" s="45">
        <f t="shared" si="5"/>
        <v>104043.46</v>
      </c>
      <c r="V21" s="45">
        <f t="shared" si="18"/>
        <v>104043.46</v>
      </c>
      <c r="W21" s="41" t="s">
        <v>91</v>
      </c>
    </row>
    <row r="22" spans="1:23" ht="104.65" x14ac:dyDescent="0.3">
      <c r="A22" s="41" t="s">
        <v>86</v>
      </c>
      <c r="B22" s="43" t="s">
        <v>160</v>
      </c>
      <c r="C22" s="42" t="s">
        <v>161</v>
      </c>
      <c r="D22" s="43">
        <v>132</v>
      </c>
      <c r="E22" s="44" t="s">
        <v>87</v>
      </c>
      <c r="F22" s="41">
        <v>106242.42999999998</v>
      </c>
      <c r="G22" s="41">
        <v>89520.46</v>
      </c>
      <c r="H22" s="60">
        <v>89520.46</v>
      </c>
      <c r="I22" s="45">
        <v>0</v>
      </c>
      <c r="J22" s="57">
        <v>89520.46</v>
      </c>
      <c r="K22" s="41" t="s">
        <v>88</v>
      </c>
      <c r="L22" s="41" t="s">
        <v>122</v>
      </c>
      <c r="M22" s="6" t="str">
        <f t="shared" si="17"/>
        <v>Seguimiento a obligaciones normativas en materia de Transparencia y Recursos Financieros</v>
      </c>
      <c r="N22" s="42" t="s">
        <v>158</v>
      </c>
      <c r="O22" s="47" t="s">
        <v>122</v>
      </c>
      <c r="P22" s="42" t="s">
        <v>154</v>
      </c>
      <c r="Q22" s="46" t="s">
        <v>162</v>
      </c>
      <c r="R22" s="49">
        <v>1</v>
      </c>
      <c r="S22" s="49">
        <v>1</v>
      </c>
      <c r="T22" s="49">
        <f t="shared" si="4"/>
        <v>1</v>
      </c>
      <c r="U22" s="45">
        <f t="shared" si="5"/>
        <v>89520.46</v>
      </c>
      <c r="V22" s="45">
        <f t="shared" si="18"/>
        <v>89520.46</v>
      </c>
      <c r="W22" s="41" t="s">
        <v>91</v>
      </c>
    </row>
    <row r="23" spans="1:23" ht="30.4" x14ac:dyDescent="0.3">
      <c r="A23" s="54" t="s">
        <v>86</v>
      </c>
      <c r="B23" s="54"/>
      <c r="C23" s="55" t="s">
        <v>163</v>
      </c>
      <c r="D23" s="55">
        <v>132</v>
      </c>
      <c r="E23" s="56" t="s">
        <v>87</v>
      </c>
      <c r="F23" s="54">
        <v>5919489.75</v>
      </c>
      <c r="G23" s="54">
        <v>6335634.1100000003</v>
      </c>
      <c r="H23" s="60">
        <v>6058795.6399999997</v>
      </c>
      <c r="I23" s="57">
        <v>174502.31</v>
      </c>
      <c r="J23" s="57">
        <v>6058795.6399999997</v>
      </c>
      <c r="K23" s="54" t="s">
        <v>88</v>
      </c>
      <c r="L23" s="54" t="s">
        <v>122</v>
      </c>
      <c r="M23" s="55" t="str">
        <f t="shared" si="17"/>
        <v>SERVICIOS PERSONALES</v>
      </c>
      <c r="N23" s="55" t="str">
        <f>+N6</f>
        <v>Indice de Competitividad urbana (IMCO), entre las ciudades mayores a 500 mil habitantes a 1 millon de habitantes</v>
      </c>
      <c r="O23" s="55" t="s">
        <v>164</v>
      </c>
      <c r="P23" s="55" t="s">
        <v>106</v>
      </c>
      <c r="Q23" s="58"/>
      <c r="R23" s="59">
        <v>1</v>
      </c>
      <c r="S23" s="59">
        <v>1</v>
      </c>
      <c r="T23" s="59">
        <f t="shared" si="4"/>
        <v>1</v>
      </c>
      <c r="U23" s="57">
        <f t="shared" si="5"/>
        <v>6058795.6399999997</v>
      </c>
      <c r="V23" s="57">
        <f t="shared" si="18"/>
        <v>6335634.1100000003</v>
      </c>
      <c r="W23" s="54" t="s">
        <v>91</v>
      </c>
    </row>
    <row r="24" spans="1:23" x14ac:dyDescent="0.3">
      <c r="A24" s="10"/>
      <c r="B24" s="11"/>
      <c r="C24" s="10"/>
      <c r="D24" s="10"/>
      <c r="E24" s="11"/>
      <c r="F24" s="11"/>
      <c r="G24" s="11"/>
      <c r="H24" s="11"/>
      <c r="I24" s="45"/>
      <c r="J24" s="11"/>
      <c r="K24" s="11"/>
      <c r="L24" s="11"/>
    </row>
    <row r="25" spans="1:23" x14ac:dyDescent="0.3">
      <c r="A25" s="10"/>
      <c r="B25" s="11"/>
      <c r="C25" s="10"/>
      <c r="D25" s="10"/>
      <c r="E25" s="11"/>
      <c r="F25" s="11"/>
      <c r="G25" s="11"/>
      <c r="H25" s="11"/>
      <c r="I25" s="45"/>
      <c r="J25" s="11"/>
      <c r="K25" s="11"/>
      <c r="L25" s="11"/>
    </row>
    <row r="26" spans="1:23" x14ac:dyDescent="0.3">
      <c r="A26" s="10"/>
      <c r="B26" s="11"/>
      <c r="C26" s="10"/>
      <c r="D26" s="10"/>
      <c r="E26" s="11"/>
      <c r="F26" s="11"/>
      <c r="G26" s="11"/>
      <c r="H26" s="11"/>
      <c r="I26" s="11"/>
      <c r="J26" s="11"/>
      <c r="K26" s="11"/>
      <c r="L26" s="11"/>
    </row>
    <row r="27" spans="1:23" x14ac:dyDescent="0.3">
      <c r="A27" s="10"/>
      <c r="B27" s="11"/>
      <c r="C27" s="10"/>
      <c r="D27" s="10"/>
      <c r="E27" s="11"/>
      <c r="F27" s="11"/>
      <c r="G27" s="11"/>
      <c r="H27" s="11"/>
      <c r="I27" s="11"/>
      <c r="J27" s="11"/>
      <c r="K27" s="11"/>
      <c r="L27" s="11"/>
    </row>
    <row r="28" spans="1:23" x14ac:dyDescent="0.3">
      <c r="C28"/>
      <c r="D28"/>
    </row>
    <row r="29" spans="1:23" x14ac:dyDescent="0.3">
      <c r="C29"/>
      <c r="D29"/>
    </row>
    <row r="30" spans="1:23" x14ac:dyDescent="0.3">
      <c r="C30"/>
      <c r="D30"/>
    </row>
    <row r="31" spans="1:23" x14ac:dyDescent="0.3">
      <c r="C31"/>
      <c r="D31"/>
    </row>
    <row r="32" spans="1:23" x14ac:dyDescent="0.3">
      <c r="C32"/>
      <c r="D32"/>
    </row>
    <row r="33" spans="3:4" x14ac:dyDescent="0.3">
      <c r="C33"/>
      <c r="D33"/>
    </row>
    <row r="34" spans="3:4" x14ac:dyDescent="0.3">
      <c r="C34"/>
      <c r="D34"/>
    </row>
    <row r="35" spans="3:4" x14ac:dyDescent="0.3">
      <c r="C35"/>
      <c r="D35"/>
    </row>
    <row r="36" spans="3:4" x14ac:dyDescent="0.3">
      <c r="C36"/>
      <c r="D36"/>
    </row>
  </sheetData>
  <mergeCells count="1">
    <mergeCell ref="A1:W1"/>
  </mergeCells>
  <printOptions horizontalCentered="1"/>
  <pageMargins left="0.23622047244094491" right="0.23622047244094491" top="0.74803149606299213" bottom="0.74803149606299213" header="0.31496062992125984" footer="0.31496062992125984"/>
  <pageSetup paperSize="3" scale="58" fitToHeight="0" orientation="landscape" horizontalDpi="300" verticalDpi="300" r:id="rId1"/>
  <headerFooter>
    <oddFooter>&amp;R&amp;P/&amp;N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27"/>
  <sheetViews>
    <sheetView workbookViewId="0">
      <pane ySplit="4" topLeftCell="A5" activePane="bottomLeft" state="frozen"/>
      <selection pane="bottomLeft" activeCell="B16" sqref="B16"/>
    </sheetView>
  </sheetViews>
  <sheetFormatPr baseColWidth="10" defaultColWidth="0" defaultRowHeight="10.15" x14ac:dyDescent="0.3"/>
  <cols>
    <col min="1" max="1" width="11" customWidth="1"/>
    <col min="2" max="2" width="140.83203125" customWidth="1"/>
    <col min="3" max="3" width="12" customWidth="1"/>
    <col min="4" max="16384" width="12" hidden="1"/>
  </cols>
  <sheetData>
    <row r="1" spans="1:2" ht="15" x14ac:dyDescent="0.3">
      <c r="B1" s="5" t="s">
        <v>1</v>
      </c>
    </row>
    <row r="2" spans="1:2" ht="30" x14ac:dyDescent="0.3">
      <c r="B2" s="2" t="s">
        <v>75</v>
      </c>
    </row>
    <row r="4" spans="1:2" ht="15" x14ac:dyDescent="0.3">
      <c r="A4" s="3" t="s">
        <v>79</v>
      </c>
      <c r="B4" s="3" t="s">
        <v>0</v>
      </c>
    </row>
    <row r="5" spans="1:2" ht="45" x14ac:dyDescent="0.3">
      <c r="A5" s="16">
        <v>1</v>
      </c>
      <c r="B5" s="2" t="s">
        <v>76</v>
      </c>
    </row>
    <row r="6" spans="1:2" ht="45" x14ac:dyDescent="0.3">
      <c r="A6" s="16">
        <v>2</v>
      </c>
      <c r="B6" s="2" t="s">
        <v>77</v>
      </c>
    </row>
    <row r="7" spans="1:2" ht="30" x14ac:dyDescent="0.3">
      <c r="A7" s="16">
        <v>3</v>
      </c>
      <c r="B7" s="2" t="s">
        <v>80</v>
      </c>
    </row>
    <row r="8" spans="1:2" ht="45" x14ac:dyDescent="0.3">
      <c r="A8" s="16">
        <v>4</v>
      </c>
      <c r="B8" s="2" t="s">
        <v>78</v>
      </c>
    </row>
    <row r="9" spans="1:2" ht="15" x14ac:dyDescent="0.3">
      <c r="A9" s="16">
        <v>5</v>
      </c>
      <c r="B9" s="2" t="s">
        <v>56</v>
      </c>
    </row>
    <row r="10" spans="1:2" ht="75" x14ac:dyDescent="0.3">
      <c r="A10" s="16">
        <v>6</v>
      </c>
      <c r="B10" s="2" t="s">
        <v>74</v>
      </c>
    </row>
    <row r="11" spans="1:2" ht="75" x14ac:dyDescent="0.3">
      <c r="A11" s="16">
        <v>7</v>
      </c>
      <c r="B11" s="2" t="s">
        <v>62</v>
      </c>
    </row>
    <row r="12" spans="1:2" ht="75" x14ac:dyDescent="0.3">
      <c r="A12" s="16">
        <v>8</v>
      </c>
      <c r="B12" s="2" t="s">
        <v>64</v>
      </c>
    </row>
    <row r="13" spans="1:2" ht="75" x14ac:dyDescent="0.3">
      <c r="A13" s="16">
        <v>9</v>
      </c>
      <c r="B13" s="2" t="s">
        <v>63</v>
      </c>
    </row>
    <row r="14" spans="1:2" ht="75" x14ac:dyDescent="0.3">
      <c r="A14" s="16">
        <v>10</v>
      </c>
      <c r="B14" s="2" t="s">
        <v>65</v>
      </c>
    </row>
    <row r="15" spans="1:2" ht="15" x14ac:dyDescent="0.3">
      <c r="A15" s="16">
        <v>11</v>
      </c>
      <c r="B15" s="2" t="s">
        <v>81</v>
      </c>
    </row>
    <row r="16" spans="1:2" ht="15" x14ac:dyDescent="0.3">
      <c r="A16" s="16">
        <v>12</v>
      </c>
      <c r="B16" s="2" t="s">
        <v>66</v>
      </c>
    </row>
    <row r="17" spans="1:2" ht="15" x14ac:dyDescent="0.3">
      <c r="A17" s="16">
        <v>13</v>
      </c>
      <c r="B17" s="2" t="s">
        <v>67</v>
      </c>
    </row>
    <row r="18" spans="1:2" ht="60" x14ac:dyDescent="0.3">
      <c r="A18" s="16">
        <v>14</v>
      </c>
      <c r="B18" s="2" t="s">
        <v>82</v>
      </c>
    </row>
    <row r="19" spans="1:2" ht="15" x14ac:dyDescent="0.3">
      <c r="A19" s="16">
        <v>15</v>
      </c>
      <c r="B19" s="2" t="s">
        <v>57</v>
      </c>
    </row>
    <row r="20" spans="1:2" ht="15" x14ac:dyDescent="0.3">
      <c r="A20" s="16">
        <v>16</v>
      </c>
      <c r="B20" s="2" t="s">
        <v>58</v>
      </c>
    </row>
    <row r="21" spans="1:2" ht="15" x14ac:dyDescent="0.3">
      <c r="A21" s="16">
        <v>17</v>
      </c>
      <c r="B21" s="2" t="s">
        <v>68</v>
      </c>
    </row>
    <row r="22" spans="1:2" ht="15" x14ac:dyDescent="0.3">
      <c r="A22" s="16">
        <v>18</v>
      </c>
      <c r="B22" s="4" t="s">
        <v>59</v>
      </c>
    </row>
    <row r="23" spans="1:2" ht="15" x14ac:dyDescent="0.3">
      <c r="A23" s="16">
        <v>19</v>
      </c>
      <c r="B23" s="4" t="s">
        <v>60</v>
      </c>
    </row>
    <row r="24" spans="1:2" ht="15" x14ac:dyDescent="0.3">
      <c r="A24" s="16">
        <v>20</v>
      </c>
      <c r="B24" s="4" t="s">
        <v>61</v>
      </c>
    </row>
    <row r="25" spans="1:2" ht="15" x14ac:dyDescent="0.3">
      <c r="A25" s="16">
        <v>21</v>
      </c>
      <c r="B25" s="4" t="s">
        <v>69</v>
      </c>
    </row>
    <row r="26" spans="1:2" ht="15" x14ac:dyDescent="0.3">
      <c r="A26" s="16">
        <v>22</v>
      </c>
      <c r="B26" s="4" t="s">
        <v>70</v>
      </c>
    </row>
    <row r="27" spans="1:2" ht="15" x14ac:dyDescent="0.3">
      <c r="A27" s="16">
        <v>23</v>
      </c>
      <c r="B27" s="2" t="s">
        <v>83</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E32"/>
  <sheetViews>
    <sheetView workbookViewId="0">
      <selection activeCell="B23" sqref="B23"/>
    </sheetView>
  </sheetViews>
  <sheetFormatPr baseColWidth="10" defaultRowHeight="10.15" x14ac:dyDescent="0.3"/>
  <cols>
    <col min="1" max="1" width="67.6640625" customWidth="1"/>
    <col min="2" max="2" width="21.83203125" customWidth="1"/>
    <col min="3" max="3" width="12" style="8"/>
  </cols>
  <sheetData>
    <row r="1" spans="1:4" ht="11.65" x14ac:dyDescent="0.3">
      <c r="A1" s="9" t="s">
        <v>3</v>
      </c>
      <c r="B1" s="9" t="s">
        <v>32</v>
      </c>
      <c r="C1" s="8" t="s">
        <v>27</v>
      </c>
      <c r="D1" s="7"/>
    </row>
    <row r="2" spans="1:4" ht="11.65" x14ac:dyDescent="0.3">
      <c r="A2" s="9" t="s">
        <v>4</v>
      </c>
      <c r="B2" s="9" t="s">
        <v>51</v>
      </c>
      <c r="C2" s="8" t="s">
        <v>28</v>
      </c>
      <c r="D2" s="7"/>
    </row>
    <row r="3" spans="1:4" ht="11.65" x14ac:dyDescent="0.3">
      <c r="A3" s="9" t="s">
        <v>5</v>
      </c>
      <c r="B3" s="9" t="s">
        <v>52</v>
      </c>
      <c r="C3" s="8" t="s">
        <v>29</v>
      </c>
      <c r="D3" s="7"/>
    </row>
    <row r="4" spans="1:4" ht="11.65" x14ac:dyDescent="0.3">
      <c r="A4" s="9" t="s">
        <v>6</v>
      </c>
      <c r="B4" s="9" t="s">
        <v>53</v>
      </c>
      <c r="C4" s="8" t="s">
        <v>30</v>
      </c>
      <c r="D4" s="7"/>
    </row>
    <row r="5" spans="1:4" ht="11.65" x14ac:dyDescent="0.3">
      <c r="A5" s="9" t="s">
        <v>7</v>
      </c>
      <c r="B5" s="6"/>
      <c r="D5" s="7"/>
    </row>
    <row r="6" spans="1:4" ht="11.65" x14ac:dyDescent="0.3">
      <c r="A6" s="9" t="s">
        <v>8</v>
      </c>
      <c r="B6" s="6"/>
      <c r="D6" s="7"/>
    </row>
    <row r="7" spans="1:4" ht="11.65" x14ac:dyDescent="0.3">
      <c r="A7" s="9" t="s">
        <v>9</v>
      </c>
      <c r="B7" s="6"/>
      <c r="D7" s="7"/>
    </row>
    <row r="8" spans="1:4" ht="11.65" x14ac:dyDescent="0.3">
      <c r="A8" s="9" t="s">
        <v>10</v>
      </c>
      <c r="B8" s="6"/>
      <c r="D8" s="7"/>
    </row>
    <row r="9" spans="1:4" ht="12" customHeight="1" x14ac:dyDescent="0.3">
      <c r="A9" s="9" t="s">
        <v>11</v>
      </c>
      <c r="B9" s="6"/>
      <c r="D9" s="7"/>
    </row>
    <row r="10" spans="1:4" ht="11.65" x14ac:dyDescent="0.3">
      <c r="A10" s="9" t="s">
        <v>12</v>
      </c>
      <c r="B10" s="6"/>
      <c r="D10" s="7"/>
    </row>
    <row r="11" spans="1:4" ht="11.65" x14ac:dyDescent="0.3">
      <c r="A11" s="9" t="s">
        <v>13</v>
      </c>
      <c r="B11" s="6"/>
      <c r="D11" s="7"/>
    </row>
    <row r="12" spans="1:4" ht="11.65" x14ac:dyDescent="0.3">
      <c r="A12" s="9" t="s">
        <v>14</v>
      </c>
      <c r="B12" s="6"/>
      <c r="D12" s="7"/>
    </row>
    <row r="13" spans="1:4" ht="11.65" x14ac:dyDescent="0.3">
      <c r="A13" s="9" t="s">
        <v>15</v>
      </c>
      <c r="B13" s="6"/>
      <c r="D13" s="7"/>
    </row>
    <row r="14" spans="1:4" ht="11.65" x14ac:dyDescent="0.3">
      <c r="A14" s="9" t="s">
        <v>16</v>
      </c>
      <c r="B14" s="6"/>
      <c r="D14" s="7"/>
    </row>
    <row r="15" spans="1:4" ht="11.65" x14ac:dyDescent="0.3">
      <c r="A15" s="9" t="s">
        <v>17</v>
      </c>
      <c r="B15" s="6"/>
      <c r="D15" s="7"/>
    </row>
    <row r="16" spans="1:4" ht="11.65" x14ac:dyDescent="0.3">
      <c r="A16" s="9" t="s">
        <v>18</v>
      </c>
      <c r="B16" s="6"/>
      <c r="D16" s="7"/>
    </row>
    <row r="17" spans="1:5" ht="11.65" x14ac:dyDescent="0.3">
      <c r="A17" s="9" t="s">
        <v>19</v>
      </c>
      <c r="B17" s="6"/>
      <c r="D17" s="7"/>
    </row>
    <row r="18" spans="1:5" ht="11.65" x14ac:dyDescent="0.3">
      <c r="A18" s="9" t="s">
        <v>20</v>
      </c>
      <c r="B18" s="6"/>
      <c r="D18" s="7"/>
    </row>
    <row r="19" spans="1:5" ht="11.65" x14ac:dyDescent="0.3">
      <c r="A19" s="9" t="s">
        <v>21</v>
      </c>
      <c r="B19" s="6"/>
      <c r="D19" s="7"/>
    </row>
    <row r="20" spans="1:5" ht="11.65" x14ac:dyDescent="0.3">
      <c r="A20" s="9" t="s">
        <v>22</v>
      </c>
      <c r="B20" s="6"/>
      <c r="D20" s="7"/>
    </row>
    <row r="21" spans="1:5" ht="11.65" x14ac:dyDescent="0.3">
      <c r="A21" s="9" t="s">
        <v>23</v>
      </c>
      <c r="B21" s="6"/>
      <c r="E21" s="7"/>
    </row>
    <row r="22" spans="1:5" ht="11.65" x14ac:dyDescent="0.3">
      <c r="A22" s="9" t="s">
        <v>24</v>
      </c>
      <c r="B22" s="6"/>
      <c r="E22" s="7"/>
    </row>
    <row r="23" spans="1:5" ht="11.65" x14ac:dyDescent="0.3">
      <c r="A23" s="9" t="s">
        <v>25</v>
      </c>
      <c r="B23" s="6"/>
      <c r="E23" s="7"/>
    </row>
    <row r="24" spans="1:5" x14ac:dyDescent="0.3">
      <c r="A24" s="8"/>
    </row>
    <row r="25" spans="1:5" x14ac:dyDescent="0.3">
      <c r="A25" s="8"/>
    </row>
    <row r="26" spans="1:5" x14ac:dyDescent="0.3">
      <c r="A26" s="8"/>
    </row>
    <row r="27" spans="1:5" x14ac:dyDescent="0.3">
      <c r="A27" s="8"/>
    </row>
    <row r="28" spans="1:5" x14ac:dyDescent="0.3">
      <c r="A28" s="8"/>
    </row>
    <row r="29" spans="1:5" x14ac:dyDescent="0.3">
      <c r="A29" s="8"/>
    </row>
    <row r="30" spans="1:5" x14ac:dyDescent="0.3">
      <c r="A30" s="8"/>
    </row>
    <row r="31" spans="1:5" x14ac:dyDescent="0.3">
      <c r="A31" s="8"/>
    </row>
    <row r="32" spans="1:5" x14ac:dyDescent="0.3">
      <c r="A32" s="8"/>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828CC21759168C4EAD7644AD10074825" ma:contentTypeVersion="0" ma:contentTypeDescription="Crear nuevo documento." ma:contentTypeScope="" ma:versionID="36610a04559c883f4218115f04267619">
  <xsd:schema xmlns:xsd="http://www.w3.org/2001/XMLSchema" xmlns:xs="http://www.w3.org/2001/XMLSchema" xmlns:p="http://schemas.microsoft.com/office/2006/metadata/properties" targetNamespace="http://schemas.microsoft.com/office/2006/metadata/properties" ma:root="true" ma:fieldsID="5b2b1fa7a59e354d7f595b7732424404">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9DADBACD-142E-411B-8495-70B1A186C30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1F51EF88-68BC-4A76-B5D9-47B8734FF48E}">
  <ds:schemaRefs>
    <ds:schemaRef ds:uri="http://schemas.microsoft.com/sharepoint/v3/contenttype/forms"/>
  </ds:schemaRefs>
</ds:datastoreItem>
</file>

<file path=customXml/itemProps3.xml><?xml version="1.0" encoding="utf-8"?>
<ds:datastoreItem xmlns:ds="http://schemas.openxmlformats.org/officeDocument/2006/customXml" ds:itemID="{BDF2C03A-FAFE-4FBB-9F24-298C907734CA}">
  <ds:schemaRefs>
    <ds:schemaRef ds:uri="http://schemas.openxmlformats.org/package/2006/metadata/core-properties"/>
    <ds:schemaRef ds:uri="http://www.w3.org/XML/1998/namespace"/>
    <ds:schemaRef ds:uri="http://schemas.microsoft.com/office/2006/documentManagement/types"/>
    <ds:schemaRef ds:uri="http://purl.org/dc/terms/"/>
    <ds:schemaRef ds:uri="http://schemas.microsoft.com/office/2006/metadata/properties"/>
    <ds:schemaRef ds:uri="http://purl.org/dc/elements/1.1/"/>
    <ds:schemaRef ds:uri="http://schemas.microsoft.com/office/infopath/2007/PartnerControls"/>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INR</vt:lpstr>
      <vt:lpstr>Instructivo_INR</vt:lpstr>
      <vt:lpstr>Hoja1</vt:lpstr>
      <vt:lpstr>INR!Títulos_a_imprimir</vt:lpstr>
    </vt:vector>
  </TitlesOfParts>
  <Company>HP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acorona</dc:creator>
  <cp:lastModifiedBy>Sara Mendez</cp:lastModifiedBy>
  <cp:lastPrinted>2025-01-22T22:18:48Z</cp:lastPrinted>
  <dcterms:created xsi:type="dcterms:W3CDTF">2014-10-22T05:35:08Z</dcterms:created>
  <dcterms:modified xsi:type="dcterms:W3CDTF">2025-01-22T22:24:10Z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0x010100828CC21759168C4EAD7644AD10074825</vt:lpwstr>
  </property>
</Properties>
</file>